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CCESO A LA INFORMACION PUBLICA\PORTAL\LISTADO DE PROYECTOS-ELSITA LAIP\"/>
    </mc:Choice>
  </mc:AlternateContent>
  <bookViews>
    <workbookView xWindow="0" yWindow="0" windowWidth="20460" windowHeight="7080"/>
  </bookViews>
  <sheets>
    <sheet name="201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5" l="1"/>
  <c r="E37" i="5" l="1"/>
  <c r="E36" i="5" l="1"/>
  <c r="E25" i="5"/>
  <c r="E15" i="5"/>
  <c r="E4" i="5" l="1"/>
  <c r="E3" i="5" l="1"/>
</calcChain>
</file>

<file path=xl/sharedStrings.xml><?xml version="1.0" encoding="utf-8"?>
<sst xmlns="http://schemas.openxmlformats.org/spreadsheetml/2006/main" count="123" uniqueCount="47">
  <si>
    <t>NOMBRE DE LA OBRA</t>
  </si>
  <si>
    <t>FECHA</t>
  </si>
  <si>
    <t>UBICACIÓN</t>
  </si>
  <si>
    <t>COSTO TOTAL</t>
  </si>
  <si>
    <t>FINANCIAMIENTO</t>
  </si>
  <si>
    <t>TIEMPO DE EJECUCION</t>
  </si>
  <si>
    <t>EJECUTOR</t>
  </si>
  <si>
    <t>SUPERVISOR</t>
  </si>
  <si>
    <t>FUNCIONARIO RESPONSABLE</t>
  </si>
  <si>
    <t>FORMA DE PAGO</t>
  </si>
  <si>
    <t>GARANTIAS</t>
  </si>
  <si>
    <t>NO.</t>
  </si>
  <si>
    <t>DIFERENTES LUGARES DEL MUNICIPIO</t>
  </si>
  <si>
    <t>365 DIAS CAL.</t>
  </si>
  <si>
    <t>ALCALDIA MUNICIPAL DE EL DIVISADERO</t>
  </si>
  <si>
    <t>N/A</t>
  </si>
  <si>
    <t>LIC. MARIA MAGDALENA MENDEZ, JEFE DE UACI</t>
  </si>
  <si>
    <t>CONTRAENTREGA</t>
  </si>
  <si>
    <t>12 MESES</t>
  </si>
  <si>
    <t>ALCALDIA MUNICIPAL Y MOP</t>
  </si>
  <si>
    <t>70 DIAS CAL.</t>
  </si>
  <si>
    <t>FONDO FODES 75%</t>
  </si>
  <si>
    <t>FONDO COMUN MUNICIPAL Y FONDO FODES 75%</t>
  </si>
  <si>
    <t>TIENDA LA JOCOREÑA, (PROPIETARIO LIC. ALVARO JOSE ESPINOZA CABRERA)</t>
  </si>
  <si>
    <t>AVANCE FISICO DE LA OBRA</t>
  </si>
  <si>
    <t>HIDROCONSA S.A. DE C.V. (REPR. LEGAL ING. OMAR ANTONIO MEDINA UMAÑA)</t>
  </si>
  <si>
    <t>90 DIAS CAL.</t>
  </si>
  <si>
    <t>ZONA URBANA</t>
  </si>
  <si>
    <t>1) MANTENIMIENTO DE OFERTA,                 2) CUMPLIMIENTO DE CONTRATO</t>
  </si>
  <si>
    <t>60 DIAS CAL.</t>
  </si>
  <si>
    <t>CANTON LLANO DE SANTIAGO</t>
  </si>
  <si>
    <t>U &amp; R CONSTRUCTORES S.A. DE C.V. (REPR. LEGAL ING. LEONCIO ANTONIO URBINA CLAROS)</t>
  </si>
  <si>
    <t>1) BUENA INVERSION DE ANTICIPO, 2) CUMPLIMIENTO DE CONTRATO, 3) BUENA OBRA</t>
  </si>
  <si>
    <t>1) CUMPLIMIENTO DE CONTRATO</t>
  </si>
  <si>
    <t>IMAGEN EVENTOS (REPR. LEGAL SR.  OMAR ALCIDES CARPIO MEJIA)</t>
  </si>
  <si>
    <t>9 DIAS CAL.</t>
  </si>
  <si>
    <t>CONFORMACIÓN, BALASTADO PARCIAL Y COMPACTACIÓN DE SUPERFICIE DE RODAMIENTO, RUTA DESVIO EL CHORIZO CASERIO LLANO DE SANTIAGO, MUNICIPIO DE EL DIVISADERO, DEPARTAMENTO DE MORAZÁN, SEGÚN CONVENIO DE COOPERACIÓN INTERINSTITUCIONAL NO. ORI-06/2018, SUSCRITO ENTRE EL MINISTERIO DE OBRAS PÚBLICAS, TRANSPORTE Y DE VIVIENDA Y DESARROLLO URBANO Y EL MUNICIPIO DE EL DIVISADERO</t>
  </si>
  <si>
    <t>CASERIO EL CHORIZO, CANTON LLANO DE SANTIAGO</t>
  </si>
  <si>
    <t>CONFORMACION, BALASTADO PARCIAL Y COMPACTACION DE SUPERFICIE DE RODAMIENTO, RUTA: CAMINOS VECINALES DEL MUNICIPIO DE EL DIVISADERO, DEPARTAMENTO DE MORAZÁN, SEGÚN CONVENIO DE COOPERACIÓN INTERINSTITUCIONAL NO. ORI-06/2018, SUSCRITO ENTRE EL MINISTERIO DE OBRAS PÚBLICAS, TRANSPORTE Y DE VIVIENDA Y DESARROLLO URBANO Y EL MUNICIPIO DE EL DIVISADERO</t>
  </si>
  <si>
    <t xml:space="preserve">CONSTRUCCION DE CISTERNA Y BAÑOS EN CANCHA DE FUTBOL DE CANTON LLANO DE SANTIAGO, MUNICIPIO DE EL DIVISADERO, DEPARTAMENTO DE MORAZÁN. </t>
  </si>
  <si>
    <t xml:space="preserve">CONSTRUCCION DE PAVIMENTO ASFALTICO EN CALLE DE BARRIO NUEVO Y REPARACION CON MEZCLA ASFALTICA EN CALLE QUE DEL CENTRO ESCOLAR JORGE WASHINGTON CONDUCE AL PARQUE CENTRAL DE EL DIVISADERO, MUNICIPIO DE EL DIVISADERO, DEPARTAMENTO DE MORAZÁN.  </t>
  </si>
  <si>
    <t>BARRIO NUEVO Y ZONA URBANA</t>
  </si>
  <si>
    <t>GRUPO J &amp; M, S.A. DE C.V.                                       (REPR. LEGAL ING. MADELYN YAMILETH GRANDE DE CANALES)</t>
  </si>
  <si>
    <t>CELEBRACION DE FIESTAS PATRONALES 2019</t>
  </si>
  <si>
    <t>MANTENIMIENTO Y REPARACION DE CALLES Y CAMINOS VECINALES, ZONAS VERDES, PARQUES Y MANTENIMIENTO DEL SERVICIO DE AGUA POTABLE EN EL MUNICIPIO DE EL DIVISADERO, DEPARTAMENTO DE MORAZAN</t>
  </si>
  <si>
    <t>ADQUISICION DE PAQUETES CON PRODUCTOS DE LA CANASTA BASICA PARA ASISTENCIA AL ADULTO MAYOR DEL MUNICIPIO DE EL DIVISADERO, DEPARTAMENTO DE MORAZAN</t>
  </si>
  <si>
    <t>CUATRO CUOTAS IGUALES DE FORMA MENSUAL Y CONSECUTIVA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</si>
</sst>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44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A40" zoomScale="98" zoomScaleNormal="100" zoomScalePageLayoutView="98" workbookViewId="0">
      <selection activeCell="H43" sqref="H43"/>
    </sheetView>
  </sheetViews>
  <sheetFormatPr baseColWidth="10" defaultRowHeight="15" x14ac:dyDescent="0.25"/>
  <cols>
    <col min="1" max="1" width="3.42578125" customWidth="1"/>
    <col min="2" max="2" width="14.140625" customWidth="1"/>
    <col min="3" max="3" width="11.5703125" bestFit="1" customWidth="1"/>
    <col min="4" max="4" width="9.7109375" customWidth="1"/>
    <col min="5" max="5" width="12" customWidth="1"/>
    <col min="6" max="6" width="13.85546875" customWidth="1"/>
    <col min="7" max="7" width="9.140625" customWidth="1"/>
    <col min="8" max="9" width="12.42578125" customWidth="1"/>
    <col min="10" max="10" width="11.28515625" customWidth="1"/>
    <col min="11" max="11" width="13.7109375" customWidth="1"/>
    <col min="12" max="12" width="14.28515625" customWidth="1"/>
  </cols>
  <sheetData>
    <row r="1" spans="1:12" ht="15.75" thickBot="1" x14ac:dyDescent="0.3">
      <c r="F1" s="14">
        <v>2019</v>
      </c>
    </row>
    <row r="2" spans="1:12" ht="24.75" thickBot="1" x14ac:dyDescent="0.3">
      <c r="A2" s="2" t="s">
        <v>11</v>
      </c>
      <c r="B2" s="3" t="s">
        <v>0</v>
      </c>
      <c r="C2" s="3" t="s">
        <v>1</v>
      </c>
      <c r="D2" s="3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5" t="s">
        <v>10</v>
      </c>
    </row>
    <row r="3" spans="1:12" ht="196.5" customHeight="1" thickBot="1" x14ac:dyDescent="0.3">
      <c r="A3" s="6">
        <v>1</v>
      </c>
      <c r="B3" s="7" t="s">
        <v>44</v>
      </c>
      <c r="C3" s="8">
        <v>43830</v>
      </c>
      <c r="D3" s="7" t="s">
        <v>12</v>
      </c>
      <c r="E3" s="9">
        <f>7564.44+57487.97</f>
        <v>65052.41</v>
      </c>
      <c r="F3" s="10" t="s">
        <v>21</v>
      </c>
      <c r="G3" s="11" t="s">
        <v>13</v>
      </c>
      <c r="H3" s="1" t="s">
        <v>14</v>
      </c>
      <c r="I3" s="10" t="s">
        <v>15</v>
      </c>
      <c r="J3" s="1" t="s">
        <v>16</v>
      </c>
      <c r="K3" s="1" t="s">
        <v>17</v>
      </c>
      <c r="L3" s="12" t="s">
        <v>15</v>
      </c>
    </row>
    <row r="4" spans="1:12" ht="154.5" customHeight="1" thickBot="1" x14ac:dyDescent="0.3">
      <c r="A4" s="6">
        <v>2</v>
      </c>
      <c r="B4" s="7" t="s">
        <v>45</v>
      </c>
      <c r="C4" s="8">
        <v>43847</v>
      </c>
      <c r="D4" s="7" t="s">
        <v>12</v>
      </c>
      <c r="E4" s="9">
        <f>325+135024.4</f>
        <v>135349.4</v>
      </c>
      <c r="F4" s="1" t="s">
        <v>22</v>
      </c>
      <c r="G4" s="11" t="s">
        <v>18</v>
      </c>
      <c r="H4" s="1" t="s">
        <v>23</v>
      </c>
      <c r="I4" s="10" t="s">
        <v>15</v>
      </c>
      <c r="J4" s="1" t="s">
        <v>16</v>
      </c>
      <c r="K4" s="1" t="s">
        <v>17</v>
      </c>
      <c r="L4" s="13" t="s">
        <v>28</v>
      </c>
    </row>
    <row r="13" spans="1:12" ht="15.75" thickBot="1" x14ac:dyDescent="0.3">
      <c r="F13" s="14">
        <v>2019</v>
      </c>
    </row>
    <row r="14" spans="1:12" ht="24.75" thickBot="1" x14ac:dyDescent="0.3">
      <c r="A14" s="2" t="s">
        <v>11</v>
      </c>
      <c r="B14" s="3" t="s">
        <v>0</v>
      </c>
      <c r="C14" s="3" t="s">
        <v>1</v>
      </c>
      <c r="D14" s="3" t="s">
        <v>2</v>
      </c>
      <c r="E14" s="4" t="s">
        <v>3</v>
      </c>
      <c r="F14" s="4" t="s">
        <v>4</v>
      </c>
      <c r="G14" s="4" t="s">
        <v>5</v>
      </c>
      <c r="H14" s="4" t="s">
        <v>6</v>
      </c>
      <c r="I14" s="4" t="s">
        <v>7</v>
      </c>
      <c r="J14" s="4" t="s">
        <v>8</v>
      </c>
      <c r="K14" s="4" t="s">
        <v>9</v>
      </c>
      <c r="L14" s="5" t="s">
        <v>10</v>
      </c>
    </row>
    <row r="15" spans="1:12" ht="366" customHeight="1" thickBot="1" x14ac:dyDescent="0.3">
      <c r="A15" s="6">
        <v>3</v>
      </c>
      <c r="B15" s="7" t="s">
        <v>36</v>
      </c>
      <c r="C15" s="8">
        <v>43562</v>
      </c>
      <c r="D15" s="7" t="s">
        <v>37</v>
      </c>
      <c r="E15" s="9">
        <f>4856.5</f>
        <v>4856.5</v>
      </c>
      <c r="F15" s="1" t="s">
        <v>21</v>
      </c>
      <c r="G15" s="11" t="s">
        <v>20</v>
      </c>
      <c r="H15" s="1" t="s">
        <v>19</v>
      </c>
      <c r="I15" s="10" t="s">
        <v>15</v>
      </c>
      <c r="J15" s="1" t="s">
        <v>16</v>
      </c>
      <c r="K15" s="1" t="s">
        <v>17</v>
      </c>
      <c r="L15" s="12" t="s">
        <v>15</v>
      </c>
    </row>
    <row r="23" spans="1:12" ht="15.75" thickBot="1" x14ac:dyDescent="0.3">
      <c r="F23" s="14">
        <v>2019</v>
      </c>
    </row>
    <row r="24" spans="1:12" ht="24.75" thickBot="1" x14ac:dyDescent="0.3">
      <c r="A24" s="2" t="s">
        <v>11</v>
      </c>
      <c r="B24" s="3" t="s">
        <v>0</v>
      </c>
      <c r="C24" s="3" t="s">
        <v>1</v>
      </c>
      <c r="D24" s="3" t="s">
        <v>2</v>
      </c>
      <c r="E24" s="4" t="s">
        <v>3</v>
      </c>
      <c r="F24" s="4" t="s">
        <v>4</v>
      </c>
      <c r="G24" s="4" t="s">
        <v>5</v>
      </c>
      <c r="H24" s="4" t="s">
        <v>6</v>
      </c>
      <c r="I24" s="4" t="s">
        <v>7</v>
      </c>
      <c r="J24" s="4" t="s">
        <v>8</v>
      </c>
      <c r="K24" s="4" t="s">
        <v>9</v>
      </c>
      <c r="L24" s="5" t="s">
        <v>10</v>
      </c>
    </row>
    <row r="25" spans="1:12" ht="353.25" customHeight="1" x14ac:dyDescent="0.25">
      <c r="A25" s="15">
        <v>4</v>
      </c>
      <c r="B25" s="16" t="s">
        <v>38</v>
      </c>
      <c r="C25" s="17">
        <v>43632</v>
      </c>
      <c r="D25" s="16" t="s">
        <v>12</v>
      </c>
      <c r="E25" s="18">
        <f>48408.59</f>
        <v>48408.59</v>
      </c>
      <c r="F25" s="19" t="s">
        <v>21</v>
      </c>
      <c r="G25" s="20" t="s">
        <v>20</v>
      </c>
      <c r="H25" s="19" t="s">
        <v>19</v>
      </c>
      <c r="I25" s="21" t="s">
        <v>15</v>
      </c>
      <c r="J25" s="19" t="s">
        <v>16</v>
      </c>
      <c r="K25" s="19" t="s">
        <v>17</v>
      </c>
      <c r="L25" s="22" t="s">
        <v>15</v>
      </c>
    </row>
    <row r="34" spans="1:12" ht="15.75" thickBot="1" x14ac:dyDescent="0.3">
      <c r="F34" s="14">
        <v>2019</v>
      </c>
    </row>
    <row r="35" spans="1:12" ht="24.75" thickBot="1" x14ac:dyDescent="0.3">
      <c r="A35" s="2" t="s">
        <v>11</v>
      </c>
      <c r="B35" s="3" t="s">
        <v>0</v>
      </c>
      <c r="C35" s="3" t="s">
        <v>1</v>
      </c>
      <c r="D35" s="3" t="s">
        <v>2</v>
      </c>
      <c r="E35" s="4" t="s">
        <v>3</v>
      </c>
      <c r="F35" s="4" t="s">
        <v>4</v>
      </c>
      <c r="G35" s="4" t="s">
        <v>5</v>
      </c>
      <c r="H35" s="4" t="s">
        <v>6</v>
      </c>
      <c r="I35" s="4" t="s">
        <v>7</v>
      </c>
      <c r="J35" s="4" t="s">
        <v>8</v>
      </c>
      <c r="K35" s="4" t="s">
        <v>9</v>
      </c>
      <c r="L35" s="5" t="s">
        <v>10</v>
      </c>
    </row>
    <row r="36" spans="1:12" ht="145.5" customHeight="1" thickBot="1" x14ac:dyDescent="0.3">
      <c r="A36" s="6">
        <v>5</v>
      </c>
      <c r="B36" s="7" t="s">
        <v>39</v>
      </c>
      <c r="C36" s="8">
        <v>43678</v>
      </c>
      <c r="D36" s="7" t="s">
        <v>30</v>
      </c>
      <c r="E36" s="9">
        <f>2171.32+47130.25+2400</f>
        <v>51701.57</v>
      </c>
      <c r="F36" s="1" t="s">
        <v>21</v>
      </c>
      <c r="G36" s="11" t="s">
        <v>29</v>
      </c>
      <c r="H36" s="1" t="s">
        <v>31</v>
      </c>
      <c r="I36" s="1" t="s">
        <v>25</v>
      </c>
      <c r="J36" s="1" t="s">
        <v>16</v>
      </c>
      <c r="K36" s="1" t="s">
        <v>24</v>
      </c>
      <c r="L36" s="13" t="s">
        <v>32</v>
      </c>
    </row>
    <row r="37" spans="1:12" ht="291" customHeight="1" thickBot="1" x14ac:dyDescent="0.3">
      <c r="A37" s="6">
        <v>6</v>
      </c>
      <c r="B37" s="7" t="s">
        <v>40</v>
      </c>
      <c r="C37" s="8">
        <v>43827</v>
      </c>
      <c r="D37" s="7" t="s">
        <v>41</v>
      </c>
      <c r="E37" s="9">
        <f>2429.22+47853.48+2402</f>
        <v>52684.700000000004</v>
      </c>
      <c r="F37" s="1" t="s">
        <v>21</v>
      </c>
      <c r="G37" s="11" t="s">
        <v>26</v>
      </c>
      <c r="H37" s="1" t="s">
        <v>42</v>
      </c>
      <c r="I37" s="1" t="s">
        <v>25</v>
      </c>
      <c r="J37" s="1" t="s">
        <v>16</v>
      </c>
      <c r="K37" s="1" t="s">
        <v>24</v>
      </c>
      <c r="L37" s="13" t="s">
        <v>32</v>
      </c>
    </row>
    <row r="41" spans="1:12" ht="15.75" thickBot="1" x14ac:dyDescent="0.3">
      <c r="F41" s="14">
        <v>2019</v>
      </c>
    </row>
    <row r="42" spans="1:12" ht="24.75" thickBot="1" x14ac:dyDescent="0.3">
      <c r="A42" s="2" t="s">
        <v>11</v>
      </c>
      <c r="B42" s="3" t="s">
        <v>0</v>
      </c>
      <c r="C42" s="3" t="s">
        <v>1</v>
      </c>
      <c r="D42" s="3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4" t="s">
        <v>7</v>
      </c>
      <c r="J42" s="4" t="s">
        <v>8</v>
      </c>
      <c r="K42" s="4" t="s">
        <v>9</v>
      </c>
      <c r="L42" s="5" t="s">
        <v>10</v>
      </c>
    </row>
    <row r="43" spans="1:12" ht="145.5" customHeight="1" thickBot="1" x14ac:dyDescent="0.3">
      <c r="A43" s="6">
        <v>7</v>
      </c>
      <c r="B43" s="7" t="s">
        <v>43</v>
      </c>
      <c r="C43" s="8">
        <v>43813</v>
      </c>
      <c r="D43" s="7" t="s">
        <v>27</v>
      </c>
      <c r="E43" s="9">
        <f>36278.55</f>
        <v>36278.550000000003</v>
      </c>
      <c r="F43" s="1" t="s">
        <v>21</v>
      </c>
      <c r="G43" s="11" t="s">
        <v>35</v>
      </c>
      <c r="H43" s="1" t="s">
        <v>34</v>
      </c>
      <c r="I43" s="1" t="s">
        <v>15</v>
      </c>
      <c r="J43" s="1" t="s">
        <v>16</v>
      </c>
      <c r="K43" s="1" t="s">
        <v>46</v>
      </c>
      <c r="L43" s="13" t="s">
        <v>33</v>
      </c>
    </row>
  </sheetData>
  <pageMargins left="0.11458333333333333" right="6.25E-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2021-11-26T20:54:04Z</cp:lastPrinted>
  <dcterms:created xsi:type="dcterms:W3CDTF">2021-07-08T21:24:07Z</dcterms:created>
  <dcterms:modified xsi:type="dcterms:W3CDTF">2022-01-05T20:52:38Z</dcterms:modified>
</cp:coreProperties>
</file>