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0" yWindow="990" windowWidth="17835" windowHeight="9135"/>
  </bookViews>
  <sheets>
    <sheet name="Eq. Transporte" sheetId="2" r:id="rId1"/>
    <sheet name="Equipo Informat" sheetId="7" r:id="rId2"/>
    <sheet name="Bienes Muebles" sheetId="6" r:id="rId3"/>
    <sheet name="Eq. Laboratorio" sheetId="5" r:id="rId4"/>
    <sheet name="Maquinaria y Eq" sheetId="1" r:id="rId5"/>
  </sheets>
  <calcPr calcId="125725"/>
</workbook>
</file>

<file path=xl/calcChain.xml><?xml version="1.0" encoding="utf-8"?>
<calcChain xmlns="http://schemas.openxmlformats.org/spreadsheetml/2006/main">
  <c r="H31" i="1"/>
  <c r="G31"/>
  <c r="H14" i="6"/>
  <c r="G14"/>
  <c r="H14" i="7"/>
  <c r="G14"/>
  <c r="H46" i="2"/>
  <c r="G46"/>
  <c r="H22" l="1"/>
  <c r="G22"/>
  <c r="H11" i="1" l="1"/>
  <c r="H12"/>
  <c r="H13"/>
  <c r="H14"/>
  <c r="H15"/>
  <c r="H11" i="6"/>
  <c r="H12"/>
  <c r="H39" i="2" l="1"/>
  <c r="H35" l="1"/>
  <c r="G35"/>
  <c r="H29"/>
  <c r="G29"/>
  <c r="H25"/>
  <c r="G25"/>
  <c r="G39" l="1"/>
</calcChain>
</file>

<file path=xl/sharedStrings.xml><?xml version="1.0" encoding="utf-8"?>
<sst xmlns="http://schemas.openxmlformats.org/spreadsheetml/2006/main" count="265" uniqueCount="164">
  <si>
    <t>No.</t>
  </si>
  <si>
    <t>Código del Bien</t>
  </si>
  <si>
    <t>Descripción del Bien</t>
  </si>
  <si>
    <t>Modelo</t>
  </si>
  <si>
    <t>Serie</t>
  </si>
  <si>
    <t>Fecha adquisición</t>
  </si>
  <si>
    <t>Valor adquisición ($)</t>
  </si>
  <si>
    <t>Valor Actual ($)</t>
  </si>
  <si>
    <t>N/A</t>
  </si>
  <si>
    <t>009-004-004-080-00160</t>
  </si>
  <si>
    <t>TELEFONO CENTRAL SIEMENS CON INSTL. (TEL. RECEP COMP. COMPLETA FUJITS)</t>
  </si>
  <si>
    <t>69961</t>
  </si>
  <si>
    <t>38817-S7107-0107-8</t>
  </si>
  <si>
    <t>009-009-027-085-00002</t>
  </si>
  <si>
    <t>PLANTA ELECTRICA F.G. WILSON</t>
  </si>
  <si>
    <t>P220HE</t>
  </si>
  <si>
    <t>009-012-006-097-00001</t>
  </si>
  <si>
    <t>ESTACION METEOROOGICA CONVENCIONAL Y BEST. PORTATIL SIAP MICROS</t>
  </si>
  <si>
    <t>009-012-069-060-00001</t>
  </si>
  <si>
    <t>RECEPTOR DE DATOS DE 16 CANALES</t>
  </si>
  <si>
    <t>174TVL5687</t>
  </si>
  <si>
    <t>009-005-012-060-00001</t>
  </si>
  <si>
    <t>CAMARA TERMOGRAFICA FLIR SYSTEM</t>
  </si>
  <si>
    <t>THERMOCAMP P65</t>
  </si>
  <si>
    <t>23404392</t>
  </si>
  <si>
    <t>009-012-030-105-00003</t>
  </si>
  <si>
    <t>ESTACION PLUVIOMETRICA TELEMETRICA</t>
  </si>
  <si>
    <t>ESTACION METEREOLOGICA</t>
  </si>
  <si>
    <t>S/N</t>
  </si>
  <si>
    <t>009-012-045-120-00008</t>
  </si>
  <si>
    <t>8310NS</t>
  </si>
  <si>
    <t>009-021-080-110-00001</t>
  </si>
  <si>
    <t>RADAR METEOROLOGICO</t>
  </si>
  <si>
    <t>CENTRA 2200</t>
  </si>
  <si>
    <t>817300011</t>
  </si>
  <si>
    <t>009-021-080-110-00002</t>
  </si>
  <si>
    <t>009-021-080-110-00003</t>
  </si>
  <si>
    <t>RADAR METEREOLOGICO</t>
  </si>
  <si>
    <t>009-012-071-110-00002</t>
  </si>
  <si>
    <t>ADQUISICION DE SENSOR DE PRECISION Y SISTEMA BURBUJADOR DE ALTA PRESICION</t>
  </si>
  <si>
    <t>009-012-045-110-00002</t>
  </si>
  <si>
    <t xml:space="preserve">SUM. DE RED DE MONIT HIDROMETEREOLOGICO PARA LABORATORIO DE CALIBRACION </t>
  </si>
  <si>
    <t>009-012-004-110-00002</t>
  </si>
  <si>
    <t>EQUIPO FIJO DE LABORATORIO PARA DETERMINAR METALES PESADOS</t>
  </si>
  <si>
    <t>009-012-004-110-00003</t>
  </si>
  <si>
    <t>009-021-080-110-00004</t>
  </si>
  <si>
    <t>RADAR METEOROLOGICO LAWR 25X</t>
  </si>
  <si>
    <t>LAWR 25X</t>
  </si>
  <si>
    <t>009-021-080-110-00005</t>
  </si>
  <si>
    <t>RADAR METEREOLOGICO LAWR 25X</t>
  </si>
  <si>
    <t>009-021-080-110-00006</t>
  </si>
  <si>
    <t>009-021-080-110-00007</t>
  </si>
  <si>
    <t>009-021-080-110-00008</t>
  </si>
  <si>
    <t>009-012-004-097-00001</t>
  </si>
  <si>
    <t>EQUIPO FIJO DE LAB.  P/DETERMINAR MET. PESADOS EN AGUA C ACCES. PERKIN</t>
  </si>
  <si>
    <t>AANALYST-700</t>
  </si>
  <si>
    <t>700S7030205</t>
  </si>
  <si>
    <t>INCORPORADOS EN 2013 PROYECTO PNRR 5229</t>
  </si>
  <si>
    <t>009-002-001-021-00014</t>
  </si>
  <si>
    <t>VEHICULO MICROBUS BCO. CON FJAS. GRIS TOYOTA N5840 MOTOR:1481526052</t>
  </si>
  <si>
    <t>COASTER/97</t>
  </si>
  <si>
    <t>CHASIS: BB42-0006033</t>
  </si>
  <si>
    <t>009-002-001-026-00019</t>
  </si>
  <si>
    <t>VEHICULO NISSAN RUSTICO VERDE METALICO N15690 MOTOR:VG33030942</t>
  </si>
  <si>
    <t>PATHFINDER 4X4/98</t>
  </si>
  <si>
    <t>CH:JN1TAZR50Z0002587</t>
  </si>
  <si>
    <t>009-002-001-041-00026</t>
  </si>
  <si>
    <t>VEHICULO CAMIONETA MAZDA AZUL METALICO N18011, MOTOR: 955221086</t>
  </si>
  <si>
    <t>TRIBUTE 4X4 S</t>
  </si>
  <si>
    <t>CHASIS:5F2YU08171KM66755</t>
  </si>
  <si>
    <t>TERRANO/04</t>
  </si>
  <si>
    <t>009-002-001-097-00058</t>
  </si>
  <si>
    <t>VEHICULO CAMIONETA NISSANRUSTICO GRIS, MOTOR:TD27296911Y, N5326</t>
  </si>
  <si>
    <t>CHASIS: VSKTVUR20U0576895</t>
  </si>
  <si>
    <t>009-002-001-107-00115</t>
  </si>
  <si>
    <t>CAMIONETA TODO TERRENO HYUNDAI SANTA FE GRIS METALICO P-293825</t>
  </si>
  <si>
    <t>SANTA FE</t>
  </si>
  <si>
    <t>BMW7J461GGGZ85</t>
  </si>
  <si>
    <t>009-002-001-107-00116</t>
  </si>
  <si>
    <t>MICROBUS COUNTY MARCA HYUNDAI BEIGE/CAFE 29 ASIENTOS N-7516</t>
  </si>
  <si>
    <t>COUNTY</t>
  </si>
  <si>
    <t>NBA3BA712417</t>
  </si>
  <si>
    <t>009-002-001-032-00091</t>
  </si>
  <si>
    <t>VEHICULO PICH UP BLANCO D. CAB. MAZDA, N3658, MOTOR:WLAT912859</t>
  </si>
  <si>
    <t>BT 50 MID 4X4/2008</t>
  </si>
  <si>
    <t>CHASIS:MM7UNYOW390686033</t>
  </si>
  <si>
    <t>009-002-001-032-00092</t>
  </si>
  <si>
    <t>VEHICULO PICH UP BLANCO D. CAB. MAZDA, N3669, MOTOR:WLAT913037</t>
  </si>
  <si>
    <t>CHASIS:MM7UNYOW390686195</t>
  </si>
  <si>
    <t>009-002-001-060-00081</t>
  </si>
  <si>
    <t>VEHICULO PICK UP MAZDA BEIGE METALICO, N3093, MOTOR:WLAT864866</t>
  </si>
  <si>
    <t>UA7S915/2008</t>
  </si>
  <si>
    <t>CHASIS:MM7UNYOW380666061</t>
  </si>
  <si>
    <t>009-002-001-060-00082</t>
  </si>
  <si>
    <t>VEHICULO PICK UP MAZDA BLANCO N3095, MOTOR:WLAT 862741</t>
  </si>
  <si>
    <t>UA7S 915 BT-50/08</t>
  </si>
  <si>
    <t>CHASIS:MM7UNYOW380665133</t>
  </si>
  <si>
    <t>009-002-001-060-00083</t>
  </si>
  <si>
    <t>VEHICULO PICK UP MAZDA AZUL OSCURO METALICA, P591287, MOTOR: WLAT863416</t>
  </si>
  <si>
    <t>CHASIS:MM7UNYOW380665396</t>
  </si>
  <si>
    <t xml:space="preserve">INCORPORADOS EN 2013  PROYECTO PACAP </t>
  </si>
  <si>
    <t>009-002-001-084-00118</t>
  </si>
  <si>
    <t>4M40UAC2733</t>
  </si>
  <si>
    <t>MMBJNKB70BD024122</t>
  </si>
  <si>
    <t>INCORPORADOS EN 2013  PROYECTO UNIDADES MOBILES 40485</t>
  </si>
  <si>
    <t>009-002-001-106-00096</t>
  </si>
  <si>
    <t>VEHICULO FURGON BLANCO DOS PUERTAS MERCEDES BENZ, N5647, MOTOR  91198170095209</t>
  </si>
  <si>
    <t>SPRINTER 313 CDI/2009</t>
  </si>
  <si>
    <t>CHASIS:8AC9036639E017365</t>
  </si>
  <si>
    <t>009-002-001-106-00097</t>
  </si>
  <si>
    <t>VEHICULO FURGON BLANCO DOS PUERTAS MERCEDES BENZ, N5646, MOTOR  61198170094422</t>
  </si>
  <si>
    <t>CHASIS:8AC9036639E017366</t>
  </si>
  <si>
    <t>L200</t>
  </si>
  <si>
    <t>009-002-001-110-00119</t>
  </si>
  <si>
    <t>MICROBUS MARCA NISSAN MODELO CIVILIAN AÑO 2011 COLOR BLANCO 30 ASIENTOS DIESEL.</t>
  </si>
  <si>
    <t>CIVILIAN</t>
  </si>
  <si>
    <t>JN1UBHW41Z0024580</t>
  </si>
  <si>
    <t>009-002-001-110-00120</t>
  </si>
  <si>
    <t>MICROBUS BLANCO MARCA NISSAN MODELO CIVILIAN CAPACIDAD 30 ASS AÑO 2011</t>
  </si>
  <si>
    <t>JN1UBHW41Z0024583</t>
  </si>
  <si>
    <t>009-002-001-110-00121</t>
  </si>
  <si>
    <t>MICROBUS MARCA NISSAN MODELO CIVILIAN COLOR BLANO AÑO 2011 CAPACIDAD 30 ASS</t>
  </si>
  <si>
    <t>JN1UBHW41Z0024585</t>
  </si>
  <si>
    <t>009-002-001-110-00122</t>
  </si>
  <si>
    <t>MICROBUS MARCA NISSAN MODELO CIVILIAN COLOR BLANCO AÑO 2011 CAPACIDAD 30 ASS</t>
  </si>
  <si>
    <t>JN1UBHW41Z0024587</t>
  </si>
  <si>
    <t>INCORPORADOS EN 2013  PROYECTO PROGRAMA MANEJO INTEGRADO DE ECOSISTEMAS PRIORITARIOS EN LA ZONA COSTERO MARINA 2522</t>
  </si>
  <si>
    <t>014-002-001-115-00125</t>
  </si>
  <si>
    <t>VEHICULO PICK UP DOBLE CABINA AZUL OSCURO MITSUBISHI, N4031, AÑO 2011</t>
  </si>
  <si>
    <t>MMBJNKB7OBD031935</t>
  </si>
  <si>
    <t>009-002-001-067-00080</t>
  </si>
  <si>
    <t>VEHICULO CAMIONETA TOYOTA GRIS RUSTICO P152886, MOTOR 1GR5395818</t>
  </si>
  <si>
    <t>LAND CRUISER PRADO/07</t>
  </si>
  <si>
    <t>CHASIS:JTEBU25J705084181</t>
  </si>
  <si>
    <t xml:space="preserve"> - Clase: BIENES MUEBLES DIVERSOS</t>
  </si>
  <si>
    <t>009-012-024-010-00005</t>
  </si>
  <si>
    <t>ESTACION METEREOLOGICA AUTOMATICA (CDP,PANEL SOLAR,PLUVIOMETRO CON BASE,SENSOR DE TEMPERATURA CON PROTECTOR, ANTENA YAGUI).</t>
  </si>
  <si>
    <t>MWS301DCP</t>
  </si>
  <si>
    <t>E41301</t>
  </si>
  <si>
    <t>009-012-024-010-00006</t>
  </si>
  <si>
    <t>MATICA (DCP,PANEL SOLAR,PLUVIOMETRO CON BASE,SENSOR DE TEMPERATURA Y PROTECTOR, ANTENA YAGUI)</t>
  </si>
  <si>
    <t>E41302</t>
  </si>
  <si>
    <t>009-012-045-069-00001</t>
  </si>
  <si>
    <t>ESTACION METEOROLOGICA TIPO TELEMETRICA CON ACCESORIOS</t>
  </si>
  <si>
    <t xml:space="preserve"> - Clase: EQUIPO INFORMATICO</t>
  </si>
  <si>
    <t>009-006-045-110-00001</t>
  </si>
  <si>
    <t>IMPLEMENTACION CENTRO DE DATOS</t>
  </si>
  <si>
    <t>IBM</t>
  </si>
  <si>
    <t>DISEÑO E IMPLEMENTACION CENTRO DE DATOS</t>
  </si>
  <si>
    <t>INCORPORADOS EN 2014 PROYECTO INTEGRADO DE AGUA, SANEAMIENTO Y MEDIO AMBIENTE</t>
  </si>
  <si>
    <t>009-002-002-131-00012</t>
  </si>
  <si>
    <t xml:space="preserve">BARCAZA COSECHADORA DE VEGETACION ACUATICA </t>
  </si>
  <si>
    <t>INLAND LAKE HARVERSTER</t>
  </si>
  <si>
    <t>MINISTERIO DE MEDIO AMBIENTE Y RECURSOS NATURALES - MARN</t>
  </si>
  <si>
    <t>SISTEMA ADMINISTRATIVO - ACTIVO FIJO</t>
  </si>
  <si>
    <t>BIENES DEPRECIABLES</t>
  </si>
  <si>
    <t>Página : 1</t>
  </si>
  <si>
    <t xml:space="preserve"> - Clase: MAQUINARIA Y EQUIPO</t>
  </si>
  <si>
    <t xml:space="preserve"> - Clase: EQUIPO DE TRANSPORTE</t>
  </si>
  <si>
    <t xml:space="preserve"> - Clase: EQUIPO MEDICO Y DE LABORATORIO</t>
  </si>
  <si>
    <t xml:space="preserve">Total por Organización Junio 2015  ($) </t>
  </si>
  <si>
    <r>
      <t xml:space="preserve">VEHICULO PICK UP 4X4 MARCA MITSUBISHI MODELO L200 PLACAS </t>
    </r>
    <r>
      <rPr>
        <b/>
        <sz val="9"/>
        <color indexed="8"/>
        <rFont val="Arial"/>
        <family val="2"/>
      </rPr>
      <t>N-2466</t>
    </r>
    <r>
      <rPr>
        <sz val="8"/>
        <color indexed="8"/>
        <rFont val="Arial"/>
        <family val="2"/>
      </rPr>
      <t xml:space="preserve"> COLOR GRIS CLARO</t>
    </r>
  </si>
  <si>
    <t xml:space="preserve"> - A LA FECHA '30/06/2015'  - MAYORES A '600'</t>
  </si>
  <si>
    <t xml:space="preserve">Total por Organización Junio 2015    ($)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</si>
</sst>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 mm\/dd\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indexed="8"/>
      <name val="Arial"/>
      <family val="2"/>
    </font>
    <font>
      <sz val="16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center" vertical="top"/>
    </xf>
    <xf numFmtId="44" fontId="6" fillId="0" borderId="0" xfId="2" applyFont="1" applyFill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horizontal="center" vertical="top"/>
    </xf>
    <xf numFmtId="44" fontId="6" fillId="0" borderId="0" xfId="2" applyFont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0" fillId="0" borderId="0" xfId="0" applyFill="1"/>
    <xf numFmtId="44" fontId="5" fillId="0" borderId="0" xfId="2" applyFont="1" applyBorder="1" applyAlignment="1">
      <alignment vertical="top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4" fontId="5" fillId="0" borderId="0" xfId="2" applyFont="1" applyBorder="1" applyAlignment="1">
      <alignment horizontal="left" vertical="center" wrapText="1"/>
    </xf>
    <xf numFmtId="44" fontId="9" fillId="0" borderId="0" xfId="2" applyFont="1" applyBorder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4" fontId="0" fillId="0" borderId="0" xfId="0" applyNumberFormat="1"/>
    <xf numFmtId="44" fontId="6" fillId="3" borderId="0" xfId="2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center" wrapText="1"/>
    </xf>
    <xf numFmtId="44" fontId="4" fillId="2" borderId="0" xfId="2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44" fontId="6" fillId="0" borderId="0" xfId="2" applyFont="1" applyBorder="1" applyAlignment="1">
      <alignment vertical="center"/>
    </xf>
    <xf numFmtId="44" fontId="10" fillId="2" borderId="0" xfId="2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44" fontId="6" fillId="0" borderId="0" xfId="2" applyFont="1" applyBorder="1" applyAlignment="1">
      <alignment horizontal="left" vertical="center"/>
    </xf>
    <xf numFmtId="44" fontId="5" fillId="0" borderId="0" xfId="2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44" fontId="6" fillId="0" borderId="0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4" fontId="6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44" fontId="5" fillId="0" borderId="0" xfId="0" applyNumberFormat="1" applyFont="1"/>
    <xf numFmtId="44" fontId="2" fillId="4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44" fontId="6" fillId="0" borderId="0" xfId="2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4" fontId="10" fillId="2" borderId="0" xfId="2" applyFont="1" applyFill="1" applyBorder="1" applyAlignment="1">
      <alignment horizontal="right" vertical="center"/>
    </xf>
    <xf numFmtId="44" fontId="5" fillId="3" borderId="0" xfId="2" applyFont="1" applyFill="1" applyBorder="1" applyAlignment="1">
      <alignment horizontal="center" vertical="center" wrapText="1"/>
    </xf>
    <xf numFmtId="44" fontId="6" fillId="3" borderId="0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top"/>
    </xf>
    <xf numFmtId="44" fontId="6" fillId="0" borderId="0" xfId="2" applyFont="1" applyAlignment="1">
      <alignment vertical="top"/>
    </xf>
    <xf numFmtId="44" fontId="3" fillId="2" borderId="0" xfId="0" applyNumberFormat="1" applyFont="1" applyFill="1"/>
    <xf numFmtId="44" fontId="5" fillId="0" borderId="0" xfId="2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5" fillId="6" borderId="0" xfId="0" applyNumberFormat="1" applyFont="1" applyFill="1" applyBorder="1" applyAlignment="1" applyProtection="1"/>
    <xf numFmtId="0" fontId="16" fillId="6" borderId="0" xfId="0" applyNumberFormat="1" applyFont="1" applyFill="1" applyBorder="1" applyAlignment="1" applyProtection="1"/>
    <xf numFmtId="0" fontId="5" fillId="0" borderId="0" xfId="0" applyFont="1" applyFill="1" applyBorder="1" applyAlignment="1">
      <alignment horizontal="center" vertical="center"/>
    </xf>
    <xf numFmtId="44" fontId="17" fillId="0" borderId="0" xfId="2" applyFont="1" applyBorder="1"/>
    <xf numFmtId="44" fontId="17" fillId="0" borderId="0" xfId="2" applyFont="1" applyFill="1" applyBorder="1"/>
    <xf numFmtId="44" fontId="18" fillId="0" borderId="0" xfId="2" applyFont="1" applyBorder="1"/>
    <xf numFmtId="0" fontId="2" fillId="0" borderId="0" xfId="0" applyFont="1" applyBorder="1" applyAlignment="1">
      <alignment horizontal="right" vertical="center"/>
    </xf>
    <xf numFmtId="44" fontId="2" fillId="7" borderId="0" xfId="0" applyNumberFormat="1" applyFont="1" applyFill="1" applyBorder="1" applyAlignment="1">
      <alignment vertical="center"/>
    </xf>
    <xf numFmtId="44" fontId="4" fillId="0" borderId="0" xfId="2" applyFont="1" applyFill="1" applyBorder="1" applyAlignment="1">
      <alignment vertical="top"/>
    </xf>
    <xf numFmtId="44" fontId="10" fillId="4" borderId="0" xfId="2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1" fillId="4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2" fillId="6" borderId="0" xfId="0" applyNumberFormat="1" applyFont="1" applyFill="1" applyBorder="1" applyAlignment="1" applyProtection="1">
      <alignment horizontal="center"/>
    </xf>
    <xf numFmtId="0" fontId="13" fillId="6" borderId="0" xfId="0" applyNumberFormat="1" applyFont="1" applyFill="1" applyBorder="1" applyAlignment="1" applyProtection="1">
      <alignment horizontal="center"/>
    </xf>
    <xf numFmtId="0" fontId="14" fillId="6" borderId="0" xfId="0" applyNumberFormat="1" applyFont="1" applyFill="1" applyBorder="1" applyAlignment="1" applyProtection="1">
      <alignment horizontal="center"/>
    </xf>
    <xf numFmtId="0" fontId="15" fillId="6" borderId="0" xfId="0" applyNumberFormat="1" applyFont="1" applyFill="1" applyBorder="1" applyAlignment="1" applyProtection="1">
      <alignment horizontal="left"/>
    </xf>
    <xf numFmtId="0" fontId="15" fillId="6" borderId="0" xfId="0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98515</xdr:rowOff>
    </xdr:from>
    <xdr:to>
      <xdr:col>1</xdr:col>
      <xdr:colOff>1000125</xdr:colOff>
      <xdr:row>3</xdr:row>
      <xdr:rowOff>114300</xdr:rowOff>
    </xdr:to>
    <xdr:pic>
      <xdr:nvPicPr>
        <xdr:cNvPr id="3" name="Imagen 1" descr="LOGO MARN 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8515"/>
          <a:ext cx="1162050" cy="587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98515</xdr:rowOff>
    </xdr:from>
    <xdr:to>
      <xdr:col>1</xdr:col>
      <xdr:colOff>1000125</xdr:colOff>
      <xdr:row>3</xdr:row>
      <xdr:rowOff>114300</xdr:rowOff>
    </xdr:to>
    <xdr:pic>
      <xdr:nvPicPr>
        <xdr:cNvPr id="3" name="Imagen 1" descr="LOGO MARN 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8515"/>
          <a:ext cx="1181100" cy="587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98515</xdr:rowOff>
    </xdr:from>
    <xdr:to>
      <xdr:col>1</xdr:col>
      <xdr:colOff>1000125</xdr:colOff>
      <xdr:row>3</xdr:row>
      <xdr:rowOff>114300</xdr:rowOff>
    </xdr:to>
    <xdr:pic>
      <xdr:nvPicPr>
        <xdr:cNvPr id="3" name="Imagen 1" descr="LOGO MARN 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8515"/>
          <a:ext cx="1181100" cy="587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98515</xdr:rowOff>
    </xdr:from>
    <xdr:to>
      <xdr:col>1</xdr:col>
      <xdr:colOff>1000125</xdr:colOff>
      <xdr:row>3</xdr:row>
      <xdr:rowOff>114300</xdr:rowOff>
    </xdr:to>
    <xdr:pic>
      <xdr:nvPicPr>
        <xdr:cNvPr id="3" name="Imagen 1" descr="LOGO MARN 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8515"/>
          <a:ext cx="1162050" cy="587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98515</xdr:rowOff>
    </xdr:from>
    <xdr:to>
      <xdr:col>1</xdr:col>
      <xdr:colOff>1000125</xdr:colOff>
      <xdr:row>3</xdr:row>
      <xdr:rowOff>114300</xdr:rowOff>
    </xdr:to>
    <xdr:pic>
      <xdr:nvPicPr>
        <xdr:cNvPr id="3" name="Imagen 1" descr="LOGO MARN do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8515"/>
          <a:ext cx="1162050" cy="587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6" workbookViewId="0">
      <selection activeCell="C5" sqref="C5"/>
    </sheetView>
  </sheetViews>
  <sheetFormatPr baseColWidth="10" defaultRowHeight="15"/>
  <cols>
    <col min="1" max="1" width="3.85546875" style="2" customWidth="1"/>
    <col min="2" max="2" width="17.5703125" customWidth="1"/>
    <col min="3" max="3" width="61.28515625" customWidth="1"/>
    <col min="4" max="4" width="16.7109375" customWidth="1"/>
    <col min="5" max="5" width="20.140625" customWidth="1"/>
    <col min="6" max="6" width="12" customWidth="1"/>
    <col min="7" max="7" width="17.140625" bestFit="1" customWidth="1"/>
    <col min="8" max="8" width="13.85546875" customWidth="1"/>
  </cols>
  <sheetData>
    <row r="1" spans="1:8" s="16" customFormat="1">
      <c r="A1" s="83" t="s">
        <v>153</v>
      </c>
      <c r="B1" s="83"/>
      <c r="C1" s="83"/>
      <c r="D1" s="83"/>
      <c r="E1" s="83"/>
      <c r="F1" s="83"/>
      <c r="G1" s="83"/>
      <c r="H1" s="83"/>
    </row>
    <row r="2" spans="1:8" s="16" customFormat="1">
      <c r="A2" s="84" t="s">
        <v>154</v>
      </c>
      <c r="B2" s="84"/>
      <c r="C2" s="84"/>
      <c r="D2" s="84"/>
      <c r="E2" s="84"/>
      <c r="F2" s="84"/>
      <c r="G2" s="84"/>
      <c r="H2" s="84"/>
    </row>
    <row r="3" spans="1:8" s="16" customFormat="1">
      <c r="A3" s="83" t="s">
        <v>155</v>
      </c>
      <c r="B3" s="83"/>
      <c r="C3" s="83"/>
      <c r="D3" s="83"/>
      <c r="E3" s="83"/>
      <c r="F3" s="83"/>
      <c r="G3" s="83"/>
      <c r="H3" s="83"/>
    </row>
    <row r="4" spans="1:8" s="16" customFormat="1">
      <c r="A4" s="85" t="s">
        <v>158</v>
      </c>
      <c r="B4" s="85"/>
      <c r="C4" s="85"/>
      <c r="D4" s="85"/>
      <c r="E4" s="85"/>
      <c r="F4" s="85"/>
      <c r="G4" s="85"/>
      <c r="H4" s="85"/>
    </row>
    <row r="5" spans="1:8" s="16" customFormat="1">
      <c r="A5" s="86"/>
      <c r="B5" s="86"/>
      <c r="C5" s="68"/>
      <c r="D5" s="68"/>
      <c r="E5" s="68"/>
      <c r="F5" s="68"/>
      <c r="G5" s="68"/>
      <c r="H5" s="68"/>
    </row>
    <row r="6" spans="1:8" s="16" customFormat="1">
      <c r="A6" s="85" t="s">
        <v>162</v>
      </c>
      <c r="B6" s="85"/>
      <c r="C6" s="85"/>
      <c r="D6" s="85"/>
      <c r="E6" s="85"/>
      <c r="F6" s="85"/>
      <c r="G6" s="85"/>
      <c r="H6" s="85"/>
    </row>
    <row r="7" spans="1:8" s="16" customFormat="1">
      <c r="A7" s="87" t="s">
        <v>156</v>
      </c>
      <c r="B7" s="87"/>
      <c r="C7" s="87"/>
      <c r="D7" s="87"/>
      <c r="E7" s="87"/>
      <c r="F7" s="87"/>
      <c r="G7" s="87"/>
      <c r="H7" s="87"/>
    </row>
    <row r="8" spans="1:8" s="16" customFormat="1">
      <c r="A8" s="86"/>
      <c r="B8" s="86"/>
      <c r="C8" s="86"/>
      <c r="D8" s="86"/>
      <c r="E8" s="86"/>
      <c r="F8" s="86"/>
      <c r="G8" s="86"/>
      <c r="H8" s="69"/>
    </row>
    <row r="9" spans="1:8">
      <c r="A9" s="88" t="s">
        <v>0</v>
      </c>
      <c r="B9" s="88" t="s">
        <v>1</v>
      </c>
      <c r="C9" s="88" t="s">
        <v>2</v>
      </c>
      <c r="D9" s="88" t="s">
        <v>3</v>
      </c>
      <c r="E9" s="88" t="s">
        <v>4</v>
      </c>
      <c r="F9" s="88" t="s">
        <v>5</v>
      </c>
      <c r="G9" s="88" t="s">
        <v>6</v>
      </c>
      <c r="H9" s="88" t="s">
        <v>7</v>
      </c>
    </row>
    <row r="10" spans="1:8">
      <c r="A10" s="88"/>
      <c r="B10" s="88"/>
      <c r="C10" s="88"/>
      <c r="D10" s="88"/>
      <c r="E10" s="88"/>
      <c r="F10" s="88"/>
      <c r="G10" s="88"/>
      <c r="H10" s="88"/>
    </row>
    <row r="11" spans="1:8">
      <c r="A11" s="52">
        <v>1</v>
      </c>
      <c r="B11" s="18" t="s">
        <v>58</v>
      </c>
      <c r="C11" s="18" t="s">
        <v>59</v>
      </c>
      <c r="D11" s="18" t="s">
        <v>60</v>
      </c>
      <c r="E11" s="18" t="s">
        <v>61</v>
      </c>
      <c r="F11" s="26">
        <v>35690</v>
      </c>
      <c r="G11" s="53">
        <v>55760.68</v>
      </c>
      <c r="H11" s="53">
        <v>5576.07</v>
      </c>
    </row>
    <row r="12" spans="1:8">
      <c r="A12" s="52">
        <v>2</v>
      </c>
      <c r="B12" s="18" t="s">
        <v>62</v>
      </c>
      <c r="C12" s="18" t="s">
        <v>63</v>
      </c>
      <c r="D12" s="18" t="s">
        <v>64</v>
      </c>
      <c r="E12" s="18" t="s">
        <v>65</v>
      </c>
      <c r="F12" s="26">
        <v>35760</v>
      </c>
      <c r="G12" s="53">
        <v>30731.43</v>
      </c>
      <c r="H12" s="53">
        <v>3073.14</v>
      </c>
    </row>
    <row r="13" spans="1:8">
      <c r="A13" s="52">
        <v>3</v>
      </c>
      <c r="B13" s="18" t="s">
        <v>66</v>
      </c>
      <c r="C13" s="18" t="s">
        <v>67</v>
      </c>
      <c r="D13" s="18" t="s">
        <v>68</v>
      </c>
      <c r="E13" s="18" t="s">
        <v>69</v>
      </c>
      <c r="F13" s="26">
        <v>37193</v>
      </c>
      <c r="G13" s="53">
        <v>32000</v>
      </c>
      <c r="H13" s="71">
        <v>1184.43</v>
      </c>
    </row>
    <row r="14" spans="1:8">
      <c r="A14" s="52">
        <v>4</v>
      </c>
      <c r="B14" s="18" t="s">
        <v>71</v>
      </c>
      <c r="C14" s="18" t="s">
        <v>72</v>
      </c>
      <c r="D14" s="18" t="s">
        <v>70</v>
      </c>
      <c r="E14" s="18" t="s">
        <v>73</v>
      </c>
      <c r="F14" s="26">
        <v>39324</v>
      </c>
      <c r="G14" s="53">
        <v>23252.61</v>
      </c>
      <c r="H14" s="71">
        <v>5569.39</v>
      </c>
    </row>
    <row r="15" spans="1:8">
      <c r="A15" s="52">
        <v>5</v>
      </c>
      <c r="B15" s="18" t="s">
        <v>74</v>
      </c>
      <c r="C15" s="17" t="s">
        <v>75</v>
      </c>
      <c r="D15" s="17" t="s">
        <v>76</v>
      </c>
      <c r="E15" s="54" t="s">
        <v>77</v>
      </c>
      <c r="F15" s="23">
        <v>40581</v>
      </c>
      <c r="G15" s="29">
        <v>32700</v>
      </c>
      <c r="H15" s="71">
        <v>18172.23</v>
      </c>
    </row>
    <row r="16" spans="1:8">
      <c r="A16" s="52">
        <v>6</v>
      </c>
      <c r="B16" s="18" t="s">
        <v>78</v>
      </c>
      <c r="C16" s="17" t="s">
        <v>79</v>
      </c>
      <c r="D16" s="17" t="s">
        <v>80</v>
      </c>
      <c r="E16" s="54" t="s">
        <v>81</v>
      </c>
      <c r="F16" s="23">
        <v>40596</v>
      </c>
      <c r="G16" s="29">
        <v>44500</v>
      </c>
      <c r="H16" s="71">
        <v>24837.46</v>
      </c>
    </row>
    <row r="17" spans="1:8">
      <c r="A17" s="52">
        <v>7</v>
      </c>
      <c r="B17" s="18" t="s">
        <v>82</v>
      </c>
      <c r="C17" s="17" t="s">
        <v>83</v>
      </c>
      <c r="D17" s="17" t="s">
        <v>84</v>
      </c>
      <c r="E17" s="17" t="s">
        <v>85</v>
      </c>
      <c r="F17" s="23">
        <v>39647</v>
      </c>
      <c r="G17" s="29">
        <v>21270.560000000001</v>
      </c>
      <c r="H17" s="72">
        <v>6785.56</v>
      </c>
    </row>
    <row r="18" spans="1:8">
      <c r="A18" s="52">
        <v>8</v>
      </c>
      <c r="B18" s="18" t="s">
        <v>86</v>
      </c>
      <c r="C18" s="17" t="s">
        <v>87</v>
      </c>
      <c r="D18" s="17" t="s">
        <v>84</v>
      </c>
      <c r="E18" s="17" t="s">
        <v>88</v>
      </c>
      <c r="F18" s="23">
        <v>39647</v>
      </c>
      <c r="G18" s="29">
        <v>21270.560000000001</v>
      </c>
      <c r="H18" s="71">
        <v>6782.56</v>
      </c>
    </row>
    <row r="19" spans="1:8">
      <c r="A19" s="52">
        <v>9</v>
      </c>
      <c r="B19" s="18" t="s">
        <v>89</v>
      </c>
      <c r="C19" s="17" t="s">
        <v>90</v>
      </c>
      <c r="D19" s="17" t="s">
        <v>91</v>
      </c>
      <c r="E19" s="17" t="s">
        <v>92</v>
      </c>
      <c r="F19" s="23">
        <v>39561</v>
      </c>
      <c r="G19" s="29">
        <v>20908.45</v>
      </c>
      <c r="H19" s="72">
        <v>6230.73</v>
      </c>
    </row>
    <row r="20" spans="1:8">
      <c r="A20" s="52">
        <v>10</v>
      </c>
      <c r="B20" s="18" t="s">
        <v>93</v>
      </c>
      <c r="C20" s="17" t="s">
        <v>94</v>
      </c>
      <c r="D20" s="17" t="s">
        <v>95</v>
      </c>
      <c r="E20" s="17" t="s">
        <v>96</v>
      </c>
      <c r="F20" s="23">
        <v>39561</v>
      </c>
      <c r="G20" s="29">
        <v>20908.45</v>
      </c>
      <c r="H20" s="72">
        <v>6230.73</v>
      </c>
    </row>
    <row r="21" spans="1:8">
      <c r="A21" s="52">
        <v>11</v>
      </c>
      <c r="B21" s="18" t="s">
        <v>97</v>
      </c>
      <c r="C21" s="17" t="s">
        <v>98</v>
      </c>
      <c r="D21" s="17" t="s">
        <v>95</v>
      </c>
      <c r="E21" s="17" t="s">
        <v>99</v>
      </c>
      <c r="F21" s="23">
        <v>39561</v>
      </c>
      <c r="G21" s="29">
        <v>20908.45</v>
      </c>
      <c r="H21" s="72">
        <v>6230.73</v>
      </c>
    </row>
    <row r="22" spans="1:8">
      <c r="A22" s="52"/>
      <c r="B22" s="18"/>
      <c r="C22" s="42"/>
      <c r="D22" s="18"/>
      <c r="E22" s="18"/>
      <c r="F22" s="26"/>
      <c r="G22" s="55">
        <f>SUM(G11:G21)</f>
        <v>324211.19</v>
      </c>
      <c r="H22" s="55">
        <f>SUM(H11:H21)</f>
        <v>90673.029999999984</v>
      </c>
    </row>
    <row r="23" spans="1:8">
      <c r="A23" s="78" t="s">
        <v>100</v>
      </c>
      <c r="B23" s="78"/>
      <c r="C23" s="78"/>
      <c r="D23" s="78"/>
      <c r="E23" s="78"/>
      <c r="F23" s="78"/>
      <c r="G23" s="56"/>
      <c r="H23" s="57"/>
    </row>
    <row r="24" spans="1:8">
      <c r="A24" s="52">
        <v>12</v>
      </c>
      <c r="B24" s="18" t="s">
        <v>101</v>
      </c>
      <c r="C24" s="17" t="s">
        <v>161</v>
      </c>
      <c r="D24" s="17" t="s">
        <v>102</v>
      </c>
      <c r="E24" s="17" t="s">
        <v>103</v>
      </c>
      <c r="F24" s="23">
        <v>40725</v>
      </c>
      <c r="G24" s="41">
        <v>21295.91</v>
      </c>
      <c r="H24" s="72">
        <v>14399.48</v>
      </c>
    </row>
    <row r="25" spans="1:8">
      <c r="A25" s="52"/>
      <c r="B25" s="21"/>
      <c r="C25" s="12"/>
      <c r="D25" s="12"/>
      <c r="E25" s="12"/>
      <c r="F25" s="13"/>
      <c r="G25" s="22">
        <f>SUM(G24:G24)</f>
        <v>21295.91</v>
      </c>
      <c r="H25" s="22">
        <f>SUM(H24:H24)</f>
        <v>14399.48</v>
      </c>
    </row>
    <row r="26" spans="1:8">
      <c r="A26" s="78" t="s">
        <v>104</v>
      </c>
      <c r="B26" s="78"/>
      <c r="C26" s="78"/>
      <c r="D26" s="78"/>
      <c r="E26" s="78"/>
      <c r="F26" s="78"/>
      <c r="G26" s="56"/>
      <c r="H26" s="57"/>
    </row>
    <row r="27" spans="1:8">
      <c r="A27" s="52">
        <v>13</v>
      </c>
      <c r="B27" s="17" t="s">
        <v>105</v>
      </c>
      <c r="C27" s="17" t="s">
        <v>106</v>
      </c>
      <c r="D27" s="17" t="s">
        <v>107</v>
      </c>
      <c r="E27" s="17" t="s">
        <v>108</v>
      </c>
      <c r="F27" s="59">
        <v>40255</v>
      </c>
      <c r="G27" s="24">
        <v>53266.05</v>
      </c>
      <c r="H27" s="24">
        <v>32637.07</v>
      </c>
    </row>
    <row r="28" spans="1:8">
      <c r="A28" s="52">
        <v>14</v>
      </c>
      <c r="B28" s="17" t="s">
        <v>109</v>
      </c>
      <c r="C28" s="17" t="s">
        <v>110</v>
      </c>
      <c r="D28" s="17" t="s">
        <v>107</v>
      </c>
      <c r="E28" s="17" t="s">
        <v>111</v>
      </c>
      <c r="F28" s="59">
        <v>40255</v>
      </c>
      <c r="G28" s="24">
        <v>53266.05</v>
      </c>
      <c r="H28" s="24">
        <v>32637.07</v>
      </c>
    </row>
    <row r="29" spans="1:8">
      <c r="A29" s="52"/>
      <c r="B29" s="17"/>
      <c r="C29" s="17"/>
      <c r="D29" s="17"/>
      <c r="E29" s="17"/>
      <c r="F29" s="59"/>
      <c r="G29" s="25">
        <f>SUM(G27:G28)</f>
        <v>106532.1</v>
      </c>
      <c r="H29" s="25">
        <f>SUM(H27:H28)</f>
        <v>65274.14</v>
      </c>
    </row>
    <row r="30" spans="1:8">
      <c r="A30" s="78" t="s">
        <v>57</v>
      </c>
      <c r="B30" s="78"/>
      <c r="C30" s="78"/>
      <c r="D30" s="78"/>
      <c r="E30" s="78"/>
      <c r="F30" s="78"/>
      <c r="G30" s="56"/>
      <c r="H30" s="57"/>
    </row>
    <row r="31" spans="1:8">
      <c r="A31" s="52">
        <v>15</v>
      </c>
      <c r="B31" s="18" t="s">
        <v>113</v>
      </c>
      <c r="C31" s="18" t="s">
        <v>114</v>
      </c>
      <c r="D31" s="18" t="s">
        <v>115</v>
      </c>
      <c r="E31" s="60" t="s">
        <v>116</v>
      </c>
      <c r="F31" s="50">
        <v>40735</v>
      </c>
      <c r="G31" s="33">
        <v>45891</v>
      </c>
      <c r="H31" s="33">
        <v>32778</v>
      </c>
    </row>
    <row r="32" spans="1:8">
      <c r="A32" s="52">
        <v>16</v>
      </c>
      <c r="B32" s="18" t="s">
        <v>117</v>
      </c>
      <c r="C32" s="18" t="s">
        <v>118</v>
      </c>
      <c r="D32" s="18" t="s">
        <v>115</v>
      </c>
      <c r="E32" s="60" t="s">
        <v>119</v>
      </c>
      <c r="F32" s="50">
        <v>40723</v>
      </c>
      <c r="G32" s="33">
        <v>45891</v>
      </c>
      <c r="H32" s="33">
        <v>32778</v>
      </c>
    </row>
    <row r="33" spans="1:8">
      <c r="A33" s="52">
        <v>17</v>
      </c>
      <c r="B33" s="18" t="s">
        <v>120</v>
      </c>
      <c r="C33" s="18" t="s">
        <v>121</v>
      </c>
      <c r="D33" s="18" t="s">
        <v>115</v>
      </c>
      <c r="E33" s="60" t="s">
        <v>122</v>
      </c>
      <c r="F33" s="50">
        <v>40723</v>
      </c>
      <c r="G33" s="33">
        <v>45891</v>
      </c>
      <c r="H33" s="33">
        <v>32778</v>
      </c>
    </row>
    <row r="34" spans="1:8">
      <c r="A34" s="52">
        <v>18</v>
      </c>
      <c r="B34" s="18" t="s">
        <v>123</v>
      </c>
      <c r="C34" s="18" t="s">
        <v>124</v>
      </c>
      <c r="D34" s="18" t="s">
        <v>115</v>
      </c>
      <c r="E34" s="60" t="s">
        <v>125</v>
      </c>
      <c r="F34" s="50">
        <v>40723</v>
      </c>
      <c r="G34" s="33">
        <v>45891</v>
      </c>
      <c r="H34" s="33">
        <v>32778</v>
      </c>
    </row>
    <row r="35" spans="1:8">
      <c r="A35" s="52"/>
      <c r="B35" s="18"/>
      <c r="C35" s="18"/>
      <c r="D35" s="18"/>
      <c r="E35" s="60"/>
      <c r="F35" s="50"/>
      <c r="G35" s="25">
        <f>SUM(G31:G34)</f>
        <v>183564</v>
      </c>
      <c r="H35" s="25">
        <f>SUM(H31:H34)</f>
        <v>131112</v>
      </c>
    </row>
    <row r="36" spans="1:8">
      <c r="A36" s="78" t="s">
        <v>126</v>
      </c>
      <c r="B36" s="78"/>
      <c r="C36" s="78"/>
      <c r="D36" s="78"/>
      <c r="E36" s="78"/>
      <c r="F36" s="78"/>
      <c r="G36" s="20"/>
      <c r="H36" s="20"/>
    </row>
    <row r="37" spans="1:8">
      <c r="A37" s="52">
        <v>19</v>
      </c>
      <c r="B37" s="6" t="s">
        <v>127</v>
      </c>
      <c r="C37" s="6" t="s">
        <v>128</v>
      </c>
      <c r="D37" s="6" t="s">
        <v>112</v>
      </c>
      <c r="E37" s="61" t="s">
        <v>129</v>
      </c>
      <c r="F37" s="51">
        <v>40871</v>
      </c>
      <c r="G37" s="76">
        <v>20813.59</v>
      </c>
      <c r="H37" s="76">
        <v>15398.49</v>
      </c>
    </row>
    <row r="38" spans="1:8">
      <c r="A38" s="45">
        <v>20</v>
      </c>
      <c r="B38" s="43" t="s">
        <v>130</v>
      </c>
      <c r="C38" s="43" t="s">
        <v>131</v>
      </c>
      <c r="D38" s="43" t="s">
        <v>132</v>
      </c>
      <c r="E38" s="43" t="s">
        <v>133</v>
      </c>
      <c r="F38" s="44">
        <v>39351</v>
      </c>
      <c r="G38" s="62">
        <v>24408.75</v>
      </c>
      <c r="H38" s="73">
        <v>11417.33</v>
      </c>
    </row>
    <row r="39" spans="1:8">
      <c r="G39" s="63">
        <f>SUM(G38:G38)</f>
        <v>24408.75</v>
      </c>
      <c r="H39" s="63">
        <f>SUM(H38:H38)</f>
        <v>11417.33</v>
      </c>
    </row>
    <row r="41" spans="1:8" ht="4.5" customHeight="1" thickBot="1">
      <c r="A41" s="66"/>
      <c r="B41" s="66"/>
      <c r="C41" s="66"/>
      <c r="D41" s="66"/>
      <c r="E41" s="66"/>
      <c r="F41" s="67"/>
      <c r="G41" s="66"/>
      <c r="H41" s="66"/>
    </row>
    <row r="42" spans="1:8" ht="21.75" thickBot="1">
      <c r="A42" s="80">
        <v>2014</v>
      </c>
      <c r="B42" s="81"/>
      <c r="C42" s="81"/>
      <c r="D42" s="81"/>
      <c r="E42" s="81"/>
      <c r="F42" s="81"/>
      <c r="G42" s="81"/>
      <c r="H42" s="82"/>
    </row>
    <row r="43" spans="1:8">
      <c r="A43" s="78" t="s">
        <v>149</v>
      </c>
      <c r="B43" s="78"/>
      <c r="C43" s="78"/>
      <c r="D43" s="78"/>
      <c r="E43" s="78"/>
      <c r="F43" s="78"/>
      <c r="G43" s="20"/>
      <c r="H43" s="20"/>
    </row>
    <row r="44" spans="1:8" ht="22.5">
      <c r="A44" s="38">
        <v>21</v>
      </c>
      <c r="B44" s="21" t="s">
        <v>150</v>
      </c>
      <c r="C44" s="12" t="s">
        <v>151</v>
      </c>
      <c r="D44" s="12" t="s">
        <v>152</v>
      </c>
      <c r="E44" s="58" t="s">
        <v>28</v>
      </c>
      <c r="F44" s="13">
        <v>41781</v>
      </c>
      <c r="G44" s="64">
        <v>221528</v>
      </c>
      <c r="H44" s="39">
        <v>191389.47</v>
      </c>
    </row>
    <row r="46" spans="1:8">
      <c r="A46" s="79" t="s">
        <v>163</v>
      </c>
      <c r="B46" s="79"/>
      <c r="C46" s="79"/>
      <c r="D46" s="79"/>
      <c r="E46" s="79"/>
      <c r="F46" s="79"/>
      <c r="G46" s="47">
        <f>G44+G39+G35+G29+G25+G22</f>
        <v>881539.95</v>
      </c>
      <c r="H46" s="47">
        <f>H44+H39+H35+H29+H25+H22</f>
        <v>504265.44999999995</v>
      </c>
    </row>
    <row r="47" spans="1:8">
      <c r="H47" s="19"/>
    </row>
  </sheetData>
  <mergeCells count="23">
    <mergeCell ref="A6:H6"/>
    <mergeCell ref="A7:H7"/>
    <mergeCell ref="A8:G8"/>
    <mergeCell ref="H9:H10"/>
    <mergeCell ref="A23:F23"/>
    <mergeCell ref="G9:G10"/>
    <mergeCell ref="A9:A10"/>
    <mergeCell ref="B9:B10"/>
    <mergeCell ref="C9:C10"/>
    <mergeCell ref="D9:D10"/>
    <mergeCell ref="E9:E10"/>
    <mergeCell ref="F9:F10"/>
    <mergeCell ref="A1:H1"/>
    <mergeCell ref="A2:H2"/>
    <mergeCell ref="A3:H3"/>
    <mergeCell ref="A4:H4"/>
    <mergeCell ref="A5:B5"/>
    <mergeCell ref="A26:F26"/>
    <mergeCell ref="A36:F36"/>
    <mergeCell ref="A30:F30"/>
    <mergeCell ref="A46:F46"/>
    <mergeCell ref="A42:H42"/>
    <mergeCell ref="A43:F43"/>
  </mergeCells>
  <pageMargins left="0.23622047244094491" right="0.15748031496062992" top="0.6692913385826772" bottom="0.31496062992125984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zoomScale="102" zoomScaleNormal="102" workbookViewId="0">
      <selection activeCell="B33" sqref="B33"/>
    </sheetView>
  </sheetViews>
  <sheetFormatPr baseColWidth="10" defaultRowHeight="15"/>
  <cols>
    <col min="1" max="1" width="4.42578125" bestFit="1" customWidth="1"/>
    <col min="2" max="2" width="17.5703125" customWidth="1"/>
    <col min="3" max="3" width="55.28515625" customWidth="1"/>
    <col min="4" max="4" width="16.140625" customWidth="1"/>
    <col min="5" max="5" width="20.42578125" customWidth="1"/>
    <col min="6" max="6" width="11.140625" style="1" customWidth="1"/>
    <col min="7" max="8" width="13.5703125" customWidth="1"/>
    <col min="9" max="9" width="17.85546875" customWidth="1"/>
    <col min="10" max="10" width="12.5703125" bestFit="1" customWidth="1"/>
  </cols>
  <sheetData>
    <row r="1" spans="1:8" s="16" customFormat="1">
      <c r="A1" s="83" t="s">
        <v>153</v>
      </c>
      <c r="B1" s="83"/>
      <c r="C1" s="83"/>
      <c r="D1" s="83"/>
      <c r="E1" s="83"/>
      <c r="F1" s="83"/>
      <c r="G1" s="83"/>
      <c r="H1" s="83"/>
    </row>
    <row r="2" spans="1:8" s="16" customFormat="1">
      <c r="A2" s="84" t="s">
        <v>154</v>
      </c>
      <c r="B2" s="84"/>
      <c r="C2" s="84"/>
      <c r="D2" s="84"/>
      <c r="E2" s="84"/>
      <c r="F2" s="84"/>
      <c r="G2" s="84"/>
      <c r="H2" s="84"/>
    </row>
    <row r="3" spans="1:8" s="16" customFormat="1">
      <c r="A3" s="83" t="s">
        <v>155</v>
      </c>
      <c r="B3" s="83"/>
      <c r="C3" s="83"/>
      <c r="D3" s="83"/>
      <c r="E3" s="83"/>
      <c r="F3" s="83"/>
      <c r="G3" s="83"/>
      <c r="H3" s="83"/>
    </row>
    <row r="4" spans="1:8" s="16" customFormat="1">
      <c r="A4" s="85" t="s">
        <v>144</v>
      </c>
      <c r="B4" s="85"/>
      <c r="C4" s="85"/>
      <c r="D4" s="85"/>
      <c r="E4" s="85"/>
      <c r="F4" s="85"/>
      <c r="G4" s="85"/>
      <c r="H4" s="85"/>
    </row>
    <row r="5" spans="1:8" s="16" customFormat="1">
      <c r="A5" s="86"/>
      <c r="B5" s="86"/>
      <c r="C5" s="68"/>
      <c r="D5" s="68"/>
      <c r="E5" s="68"/>
      <c r="F5" s="68"/>
      <c r="G5" s="68"/>
      <c r="H5" s="68"/>
    </row>
    <row r="6" spans="1:8" s="16" customFormat="1">
      <c r="A6" s="85" t="s">
        <v>162</v>
      </c>
      <c r="B6" s="85"/>
      <c r="C6" s="85"/>
      <c r="D6" s="85"/>
      <c r="E6" s="85"/>
      <c r="F6" s="85"/>
      <c r="G6" s="85"/>
      <c r="H6" s="85"/>
    </row>
    <row r="7" spans="1:8" s="16" customFormat="1">
      <c r="A7" s="87" t="s">
        <v>156</v>
      </c>
      <c r="B7" s="87"/>
      <c r="C7" s="87"/>
      <c r="D7" s="87"/>
      <c r="E7" s="87"/>
      <c r="F7" s="87"/>
      <c r="G7" s="87"/>
      <c r="H7" s="87"/>
    </row>
    <row r="8" spans="1:8" s="16" customFormat="1">
      <c r="A8" s="86"/>
      <c r="B8" s="86"/>
      <c r="C8" s="86"/>
      <c r="D8" s="86"/>
      <c r="E8" s="86"/>
      <c r="F8" s="86"/>
      <c r="G8" s="86"/>
      <c r="H8" s="69"/>
    </row>
    <row r="9" spans="1:8">
      <c r="A9" s="88" t="s">
        <v>0</v>
      </c>
      <c r="B9" s="88" t="s">
        <v>1</v>
      </c>
      <c r="C9" s="88" t="s">
        <v>2</v>
      </c>
      <c r="D9" s="88" t="s">
        <v>3</v>
      </c>
      <c r="E9" s="88" t="s">
        <v>4</v>
      </c>
      <c r="F9" s="88" t="s">
        <v>5</v>
      </c>
      <c r="G9" s="88" t="s">
        <v>6</v>
      </c>
      <c r="H9" s="88" t="s">
        <v>7</v>
      </c>
    </row>
    <row r="10" spans="1:8">
      <c r="A10" s="88"/>
      <c r="B10" s="88"/>
      <c r="C10" s="88"/>
      <c r="D10" s="88"/>
      <c r="E10" s="88"/>
      <c r="F10" s="88"/>
      <c r="G10" s="88"/>
      <c r="H10" s="88"/>
    </row>
    <row r="11" spans="1:8">
      <c r="A11" s="38">
        <v>1</v>
      </c>
      <c r="B11" s="37" t="s">
        <v>145</v>
      </c>
      <c r="C11" s="40" t="s">
        <v>146</v>
      </c>
      <c r="D11" s="37" t="s">
        <v>147</v>
      </c>
      <c r="E11" s="37"/>
      <c r="F11" s="65">
        <v>40767</v>
      </c>
      <c r="G11" s="29">
        <v>108878.34</v>
      </c>
      <c r="H11" s="46">
        <v>47870.305399999997</v>
      </c>
    </row>
    <row r="12" spans="1:8">
      <c r="A12" s="38">
        <v>2</v>
      </c>
      <c r="B12" s="37" t="s">
        <v>145</v>
      </c>
      <c r="C12" s="40" t="s">
        <v>148</v>
      </c>
      <c r="D12" s="37" t="s">
        <v>147</v>
      </c>
      <c r="E12" s="36"/>
      <c r="F12" s="65">
        <v>40823</v>
      </c>
      <c r="G12" s="29">
        <v>41660.53</v>
      </c>
      <c r="H12" s="46">
        <v>19252.734299999996</v>
      </c>
    </row>
    <row r="13" spans="1:8">
      <c r="A13" s="38">
        <v>3</v>
      </c>
      <c r="B13" s="37" t="s">
        <v>145</v>
      </c>
      <c r="C13" s="40" t="s">
        <v>148</v>
      </c>
      <c r="D13" s="37" t="s">
        <v>147</v>
      </c>
      <c r="E13" s="36"/>
      <c r="F13" s="65">
        <v>40823</v>
      </c>
      <c r="G13" s="29">
        <v>36471.35</v>
      </c>
      <c r="H13" s="46">
        <v>16840.829799999996</v>
      </c>
    </row>
    <row r="14" spans="1:8">
      <c r="A14" s="79" t="s">
        <v>160</v>
      </c>
      <c r="B14" s="79"/>
      <c r="C14" s="79"/>
      <c r="D14" s="79"/>
      <c r="E14" s="79"/>
      <c r="F14" s="79"/>
      <c r="G14" s="47">
        <f>SUM(G11:G13)</f>
        <v>187010.22</v>
      </c>
      <c r="H14" s="47">
        <f>SUM(H11:H13)</f>
        <v>83963.869499999986</v>
      </c>
    </row>
  </sheetData>
  <mergeCells count="17">
    <mergeCell ref="E9:E10"/>
    <mergeCell ref="A14:F14"/>
    <mergeCell ref="A1:H1"/>
    <mergeCell ref="A2:H2"/>
    <mergeCell ref="A3:H3"/>
    <mergeCell ref="A4:H4"/>
    <mergeCell ref="A5:B5"/>
    <mergeCell ref="A9:A10"/>
    <mergeCell ref="B9:B10"/>
    <mergeCell ref="C9:C10"/>
    <mergeCell ref="D9:D10"/>
    <mergeCell ref="A6:H6"/>
    <mergeCell ref="A7:H7"/>
    <mergeCell ref="A8:G8"/>
    <mergeCell ref="H9:H10"/>
    <mergeCell ref="F9:F10"/>
    <mergeCell ref="G9:G10"/>
  </mergeCells>
  <pageMargins left="0.27559055118110237" right="0.15748031496062992" top="0.31496062992125984" bottom="0.31496062992125984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8" sqref="B18"/>
    </sheetView>
  </sheetViews>
  <sheetFormatPr baseColWidth="10" defaultRowHeight="15"/>
  <cols>
    <col min="1" max="1" width="3.85546875" customWidth="1"/>
    <col min="2" max="2" width="17.5703125" customWidth="1"/>
    <col min="3" max="3" width="54.5703125" customWidth="1"/>
    <col min="4" max="4" width="15.5703125" customWidth="1"/>
    <col min="5" max="5" width="14.140625" customWidth="1"/>
    <col min="6" max="6" width="13.42578125" style="48" customWidth="1"/>
    <col min="7" max="7" width="13.7109375" customWidth="1"/>
    <col min="8" max="8" width="13.140625" customWidth="1"/>
    <col min="9" max="11" width="12.5703125" bestFit="1" customWidth="1"/>
  </cols>
  <sheetData>
    <row r="1" spans="1:10" s="16" customFormat="1">
      <c r="A1" s="83" t="s">
        <v>153</v>
      </c>
      <c r="B1" s="83"/>
      <c r="C1" s="83"/>
      <c r="D1" s="83"/>
      <c r="E1" s="83"/>
      <c r="F1" s="83"/>
      <c r="G1" s="83"/>
      <c r="H1" s="83"/>
    </row>
    <row r="2" spans="1:10" s="16" customFormat="1">
      <c r="A2" s="84" t="s">
        <v>154</v>
      </c>
      <c r="B2" s="84"/>
      <c r="C2" s="84"/>
      <c r="D2" s="84"/>
      <c r="E2" s="84"/>
      <c r="F2" s="84"/>
      <c r="G2" s="84"/>
      <c r="H2" s="84"/>
    </row>
    <row r="3" spans="1:10" s="16" customFormat="1">
      <c r="A3" s="83" t="s">
        <v>155</v>
      </c>
      <c r="B3" s="83"/>
      <c r="C3" s="83"/>
      <c r="D3" s="83"/>
      <c r="E3" s="83"/>
      <c r="F3" s="83"/>
      <c r="G3" s="83"/>
      <c r="H3" s="83"/>
    </row>
    <row r="4" spans="1:10" s="16" customFormat="1">
      <c r="A4" s="85" t="s">
        <v>134</v>
      </c>
      <c r="B4" s="85"/>
      <c r="C4" s="85"/>
      <c r="D4" s="85"/>
      <c r="E4" s="85"/>
      <c r="F4" s="85"/>
      <c r="G4" s="85"/>
      <c r="H4" s="85"/>
    </row>
    <row r="5" spans="1:10" s="16" customFormat="1">
      <c r="A5" s="86"/>
      <c r="B5" s="86"/>
      <c r="C5" s="68"/>
      <c r="D5" s="68"/>
      <c r="E5" s="68"/>
      <c r="F5" s="68"/>
      <c r="G5" s="68"/>
      <c r="H5" s="68"/>
    </row>
    <row r="6" spans="1:10" s="16" customFormat="1">
      <c r="A6" s="85" t="s">
        <v>162</v>
      </c>
      <c r="B6" s="85"/>
      <c r="C6" s="85"/>
      <c r="D6" s="85"/>
      <c r="E6" s="85"/>
      <c r="F6" s="85"/>
      <c r="G6" s="85"/>
      <c r="H6" s="85"/>
    </row>
    <row r="7" spans="1:10" s="16" customFormat="1">
      <c r="A7" s="87" t="s">
        <v>156</v>
      </c>
      <c r="B7" s="87"/>
      <c r="C7" s="87"/>
      <c r="D7" s="87"/>
      <c r="E7" s="87"/>
      <c r="F7" s="87"/>
      <c r="G7" s="87"/>
      <c r="H7" s="87"/>
    </row>
    <row r="8" spans="1:10" s="16" customFormat="1">
      <c r="A8" s="86"/>
      <c r="B8" s="86"/>
      <c r="C8" s="86"/>
      <c r="D8" s="86"/>
      <c r="E8" s="86"/>
      <c r="F8" s="86"/>
      <c r="G8" s="86"/>
      <c r="H8" s="69"/>
    </row>
    <row r="9" spans="1:10">
      <c r="A9" s="88" t="s">
        <v>0</v>
      </c>
      <c r="B9" s="88" t="s">
        <v>1</v>
      </c>
      <c r="C9" s="88" t="s">
        <v>2</v>
      </c>
      <c r="D9" s="88" t="s">
        <v>3</v>
      </c>
      <c r="E9" s="88" t="s">
        <v>4</v>
      </c>
      <c r="F9" s="88" t="s">
        <v>5</v>
      </c>
      <c r="G9" s="88" t="s">
        <v>6</v>
      </c>
      <c r="H9" s="88" t="s">
        <v>7</v>
      </c>
    </row>
    <row r="10" spans="1:10">
      <c r="A10" s="88"/>
      <c r="B10" s="88"/>
      <c r="C10" s="88"/>
      <c r="D10" s="88"/>
      <c r="E10" s="88"/>
      <c r="F10" s="88"/>
      <c r="G10" s="88"/>
      <c r="H10" s="88"/>
    </row>
    <row r="11" spans="1:10">
      <c r="A11" s="2">
        <v>1</v>
      </c>
      <c r="B11" s="3" t="s">
        <v>135</v>
      </c>
      <c r="C11" s="3" t="s">
        <v>136</v>
      </c>
      <c r="D11" s="3" t="s">
        <v>137</v>
      </c>
      <c r="E11" s="3" t="s">
        <v>138</v>
      </c>
      <c r="F11" s="26">
        <v>40154</v>
      </c>
      <c r="G11" s="5">
        <v>36282.589999999997</v>
      </c>
      <c r="H11" s="5">
        <f t="shared" ref="H11:H12" si="0">G11*0.1</f>
        <v>3628.259</v>
      </c>
    </row>
    <row r="12" spans="1:10">
      <c r="A12" s="2">
        <v>2</v>
      </c>
      <c r="B12" s="6" t="s">
        <v>139</v>
      </c>
      <c r="C12" s="6" t="s">
        <v>140</v>
      </c>
      <c r="D12" s="6" t="s">
        <v>137</v>
      </c>
      <c r="E12" s="6" t="s">
        <v>141</v>
      </c>
      <c r="F12" s="23">
        <v>40154</v>
      </c>
      <c r="G12" s="11">
        <v>27487.26</v>
      </c>
      <c r="H12" s="5">
        <f t="shared" si="0"/>
        <v>2748.7260000000001</v>
      </c>
    </row>
    <row r="13" spans="1:10">
      <c r="A13" s="2">
        <v>3</v>
      </c>
      <c r="B13" s="3" t="s">
        <v>142</v>
      </c>
      <c r="C13" s="3" t="s">
        <v>143</v>
      </c>
      <c r="D13" s="3" t="s">
        <v>8</v>
      </c>
      <c r="E13" s="3" t="s">
        <v>8</v>
      </c>
      <c r="F13" s="26">
        <v>38251</v>
      </c>
      <c r="G13" s="5">
        <v>26463</v>
      </c>
      <c r="H13" s="5">
        <v>2646.3</v>
      </c>
    </row>
    <row r="14" spans="1:10">
      <c r="A14" s="79" t="s">
        <v>160</v>
      </c>
      <c r="B14" s="79"/>
      <c r="C14" s="79"/>
      <c r="D14" s="79"/>
      <c r="E14" s="79"/>
      <c r="F14" s="79"/>
      <c r="G14" s="47">
        <f>SUM(G11:G13)</f>
        <v>90232.849999999991</v>
      </c>
      <c r="H14" s="47">
        <f>SUM(H11:H13)</f>
        <v>9023.2849999999999</v>
      </c>
      <c r="J14" s="19"/>
    </row>
  </sheetData>
  <mergeCells count="17">
    <mergeCell ref="A1:H1"/>
    <mergeCell ref="A2:H2"/>
    <mergeCell ref="A3:H3"/>
    <mergeCell ref="A4:H4"/>
    <mergeCell ref="A5:B5"/>
    <mergeCell ref="A14:F14"/>
    <mergeCell ref="A6:H6"/>
    <mergeCell ref="A7:H7"/>
    <mergeCell ref="A8:G8"/>
    <mergeCell ref="G9:G10"/>
    <mergeCell ref="H9:H10"/>
    <mergeCell ref="A9:A10"/>
    <mergeCell ref="B9:B10"/>
    <mergeCell ref="C9:C10"/>
    <mergeCell ref="D9:D10"/>
    <mergeCell ref="E9:E10"/>
    <mergeCell ref="F9:F10"/>
  </mergeCells>
  <pageMargins left="0.17" right="0.17" top="0.27559055118110237" bottom="0.31496062992125984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F18" sqref="F18"/>
    </sheetView>
  </sheetViews>
  <sheetFormatPr baseColWidth="10" defaultRowHeight="15"/>
  <cols>
    <col min="1" max="1" width="4.140625" style="1" bestFit="1" customWidth="1"/>
    <col min="2" max="2" width="18.140625" customWidth="1"/>
    <col min="3" max="3" width="57.85546875" customWidth="1"/>
    <col min="4" max="4" width="17.28515625" customWidth="1"/>
    <col min="5" max="5" width="15" customWidth="1"/>
    <col min="6" max="6" width="13.42578125" customWidth="1"/>
    <col min="7" max="7" width="13.7109375" customWidth="1"/>
    <col min="8" max="8" width="13.140625" customWidth="1"/>
    <col min="9" max="9" width="12.5703125" bestFit="1" customWidth="1"/>
  </cols>
  <sheetData>
    <row r="1" spans="1:8" s="16" customFormat="1">
      <c r="A1" s="83" t="s">
        <v>153</v>
      </c>
      <c r="B1" s="83"/>
      <c r="C1" s="83"/>
      <c r="D1" s="83"/>
      <c r="E1" s="83"/>
      <c r="F1" s="83"/>
      <c r="G1" s="83"/>
      <c r="H1" s="83"/>
    </row>
    <row r="2" spans="1:8" s="16" customFormat="1">
      <c r="A2" s="84" t="s">
        <v>154</v>
      </c>
      <c r="B2" s="84"/>
      <c r="C2" s="84"/>
      <c r="D2" s="84"/>
      <c r="E2" s="84"/>
      <c r="F2" s="84"/>
      <c r="G2" s="84"/>
      <c r="H2" s="84"/>
    </row>
    <row r="3" spans="1:8" s="16" customFormat="1">
      <c r="A3" s="83" t="s">
        <v>155</v>
      </c>
      <c r="B3" s="83"/>
      <c r="C3" s="83"/>
      <c r="D3" s="83"/>
      <c r="E3" s="83"/>
      <c r="F3" s="83"/>
      <c r="G3" s="83"/>
      <c r="H3" s="83"/>
    </row>
    <row r="4" spans="1:8" s="16" customFormat="1">
      <c r="A4" s="85" t="s">
        <v>159</v>
      </c>
      <c r="B4" s="85"/>
      <c r="C4" s="85"/>
      <c r="D4" s="85"/>
      <c r="E4" s="85"/>
      <c r="F4" s="85"/>
      <c r="G4" s="85"/>
      <c r="H4" s="85"/>
    </row>
    <row r="5" spans="1:8" s="16" customFormat="1">
      <c r="A5" s="86"/>
      <c r="B5" s="86"/>
      <c r="C5" s="68"/>
      <c r="D5" s="68"/>
      <c r="E5" s="68"/>
      <c r="F5" s="68"/>
      <c r="G5" s="68"/>
      <c r="H5" s="68"/>
    </row>
    <row r="6" spans="1:8" s="16" customFormat="1">
      <c r="A6" s="85" t="s">
        <v>162</v>
      </c>
      <c r="B6" s="85"/>
      <c r="C6" s="85"/>
      <c r="D6" s="85"/>
      <c r="E6" s="85"/>
      <c r="F6" s="85"/>
      <c r="G6" s="85"/>
      <c r="H6" s="85"/>
    </row>
    <row r="7" spans="1:8" s="16" customFormat="1">
      <c r="A7" s="87" t="s">
        <v>156</v>
      </c>
      <c r="B7" s="87"/>
      <c r="C7" s="87"/>
      <c r="D7" s="87"/>
      <c r="E7" s="87"/>
      <c r="F7" s="87"/>
      <c r="G7" s="87"/>
      <c r="H7" s="87"/>
    </row>
    <row r="8" spans="1:8" s="16" customFormat="1">
      <c r="A8" s="86"/>
      <c r="B8" s="86"/>
      <c r="C8" s="86"/>
      <c r="D8" s="86"/>
      <c r="E8" s="86"/>
      <c r="F8" s="86"/>
      <c r="G8" s="86"/>
      <c r="H8" s="69"/>
    </row>
    <row r="9" spans="1:8">
      <c r="A9" s="88" t="s">
        <v>0</v>
      </c>
      <c r="B9" s="88" t="s">
        <v>1</v>
      </c>
      <c r="C9" s="88" t="s">
        <v>2</v>
      </c>
      <c r="D9" s="88" t="s">
        <v>3</v>
      </c>
      <c r="E9" s="88" t="s">
        <v>4</v>
      </c>
      <c r="F9" s="88" t="s">
        <v>5</v>
      </c>
      <c r="G9" s="88" t="s">
        <v>6</v>
      </c>
      <c r="H9" s="88" t="s">
        <v>7</v>
      </c>
    </row>
    <row r="10" spans="1:8">
      <c r="A10" s="88"/>
      <c r="B10" s="88"/>
      <c r="C10" s="88"/>
      <c r="D10" s="88"/>
      <c r="E10" s="88"/>
      <c r="F10" s="88"/>
      <c r="G10" s="88"/>
      <c r="H10" s="88"/>
    </row>
    <row r="11" spans="1:8">
      <c r="A11" s="38">
        <v>1</v>
      </c>
      <c r="B11" s="3" t="s">
        <v>53</v>
      </c>
      <c r="C11" s="3" t="s">
        <v>54</v>
      </c>
      <c r="D11" s="3" t="s">
        <v>55</v>
      </c>
      <c r="E11" s="3" t="s">
        <v>56</v>
      </c>
      <c r="F11" s="49">
        <v>39301</v>
      </c>
      <c r="G11" s="5">
        <v>100036.17</v>
      </c>
      <c r="H11" s="5">
        <v>10003.620000000001</v>
      </c>
    </row>
    <row r="12" spans="1:8">
      <c r="A12" s="79" t="s">
        <v>163</v>
      </c>
      <c r="B12" s="79"/>
      <c r="C12" s="79"/>
      <c r="D12" s="79"/>
      <c r="E12" s="79"/>
      <c r="F12" s="79"/>
      <c r="G12" s="77">
        <v>100036.17</v>
      </c>
      <c r="H12" s="77">
        <v>100036.17</v>
      </c>
    </row>
    <row r="13" spans="1:8" s="27" customFormat="1" ht="11.25">
      <c r="A13" s="2"/>
      <c r="H13" s="46"/>
    </row>
    <row r="14" spans="1:8" s="27" customFormat="1" ht="11.25">
      <c r="A14" s="2"/>
    </row>
    <row r="15" spans="1:8" s="27" customFormat="1" ht="11.25">
      <c r="A15" s="2"/>
    </row>
    <row r="16" spans="1:8" s="27" customFormat="1" ht="11.25">
      <c r="A16" s="2"/>
    </row>
    <row r="17" spans="1:8" s="27" customFormat="1" ht="11.25">
      <c r="A17" s="2"/>
      <c r="F17" s="46"/>
    </row>
    <row r="18" spans="1:8" s="27" customFormat="1" ht="11.25">
      <c r="A18" s="2"/>
    </row>
    <row r="19" spans="1:8" s="27" customFormat="1" ht="11.25">
      <c r="A19" s="2"/>
      <c r="H19" s="46"/>
    </row>
    <row r="20" spans="1:8" s="27" customFormat="1" ht="11.25">
      <c r="A20" s="2"/>
      <c r="G20" s="46"/>
    </row>
    <row r="21" spans="1:8" s="27" customFormat="1" ht="11.25">
      <c r="A21" s="2"/>
    </row>
    <row r="22" spans="1:8" s="27" customFormat="1" ht="11.25">
      <c r="A22" s="2"/>
    </row>
    <row r="23" spans="1:8" s="27" customFormat="1" ht="11.25">
      <c r="A23" s="2"/>
    </row>
    <row r="24" spans="1:8" s="27" customFormat="1" ht="11.25">
      <c r="A24" s="2"/>
    </row>
    <row r="25" spans="1:8" s="27" customFormat="1" ht="11.25">
      <c r="A25" s="2"/>
    </row>
    <row r="26" spans="1:8" s="27" customFormat="1" ht="11.25">
      <c r="A26" s="2"/>
    </row>
  </sheetData>
  <mergeCells count="17">
    <mergeCell ref="A12:F12"/>
    <mergeCell ref="G9:G10"/>
    <mergeCell ref="H9:H10"/>
    <mergeCell ref="A9:A10"/>
    <mergeCell ref="B9:B10"/>
    <mergeCell ref="C9:C10"/>
    <mergeCell ref="D9:D10"/>
    <mergeCell ref="E9:E10"/>
    <mergeCell ref="F9:F10"/>
    <mergeCell ref="A8:G8"/>
    <mergeCell ref="A1:H1"/>
    <mergeCell ref="A2:H2"/>
    <mergeCell ref="A3:H3"/>
    <mergeCell ref="A4:H4"/>
    <mergeCell ref="A5:B5"/>
    <mergeCell ref="A6:H6"/>
    <mergeCell ref="A7:H7"/>
  </mergeCells>
  <pageMargins left="0.3" right="0.17" top="0.33" bottom="0.34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4"/>
  <sheetViews>
    <sheetView topLeftCell="A4" workbookViewId="0">
      <selection activeCell="I13" sqref="I13"/>
    </sheetView>
  </sheetViews>
  <sheetFormatPr baseColWidth="10" defaultRowHeight="15"/>
  <cols>
    <col min="1" max="1" width="4.42578125" style="10" bestFit="1" customWidth="1"/>
    <col min="2" max="2" width="18.140625" customWidth="1"/>
    <col min="3" max="3" width="59.140625" customWidth="1"/>
    <col min="4" max="4" width="13.7109375" customWidth="1"/>
    <col min="5" max="5" width="15.140625" customWidth="1"/>
    <col min="6" max="6" width="10.85546875" style="1" customWidth="1"/>
    <col min="7" max="7" width="13.7109375" customWidth="1"/>
    <col min="8" max="8" width="13.85546875" customWidth="1"/>
    <col min="9" max="9" width="20" customWidth="1"/>
    <col min="10" max="10" width="13.5703125" customWidth="1"/>
    <col min="11" max="11" width="13" customWidth="1"/>
  </cols>
  <sheetData>
    <row r="1" spans="1:12" s="16" customFormat="1">
      <c r="A1" s="83" t="s">
        <v>153</v>
      </c>
      <c r="B1" s="83"/>
      <c r="C1" s="83"/>
      <c r="D1" s="83"/>
      <c r="E1" s="83"/>
      <c r="F1" s="83"/>
      <c r="G1" s="83"/>
      <c r="H1" s="83"/>
    </row>
    <row r="2" spans="1:12" s="16" customFormat="1">
      <c r="A2" s="84" t="s">
        <v>154</v>
      </c>
      <c r="B2" s="84"/>
      <c r="C2" s="84"/>
      <c r="D2" s="84"/>
      <c r="E2" s="84"/>
      <c r="F2" s="84"/>
      <c r="G2" s="84"/>
      <c r="H2" s="84"/>
    </row>
    <row r="3" spans="1:12" s="16" customFormat="1">
      <c r="A3" s="83" t="s">
        <v>155</v>
      </c>
      <c r="B3" s="83"/>
      <c r="C3" s="83"/>
      <c r="D3" s="83"/>
      <c r="E3" s="83"/>
      <c r="F3" s="83"/>
      <c r="G3" s="83"/>
      <c r="H3" s="83"/>
    </row>
    <row r="4" spans="1:12" s="16" customFormat="1">
      <c r="A4" s="85" t="s">
        <v>157</v>
      </c>
      <c r="B4" s="85"/>
      <c r="C4" s="85"/>
      <c r="D4" s="85"/>
      <c r="E4" s="85"/>
      <c r="F4" s="85"/>
      <c r="G4" s="85"/>
      <c r="H4" s="85"/>
    </row>
    <row r="5" spans="1:12" s="16" customFormat="1">
      <c r="A5" s="86"/>
      <c r="B5" s="86"/>
      <c r="C5" s="68"/>
      <c r="D5" s="68"/>
      <c r="E5" s="68"/>
      <c r="F5" s="68"/>
      <c r="G5" s="68"/>
      <c r="H5" s="68"/>
    </row>
    <row r="6" spans="1:12" s="16" customFormat="1">
      <c r="A6" s="85" t="s">
        <v>162</v>
      </c>
      <c r="B6" s="85"/>
      <c r="C6" s="85"/>
      <c r="D6" s="85"/>
      <c r="E6" s="85"/>
      <c r="F6" s="85"/>
      <c r="G6" s="85"/>
      <c r="H6" s="85"/>
    </row>
    <row r="7" spans="1:12" s="16" customFormat="1">
      <c r="A7" s="87" t="s">
        <v>156</v>
      </c>
      <c r="B7" s="87"/>
      <c r="C7" s="87"/>
      <c r="D7" s="87"/>
      <c r="E7" s="87"/>
      <c r="F7" s="87"/>
      <c r="G7" s="87"/>
      <c r="H7" s="87"/>
    </row>
    <row r="8" spans="1:12" s="16" customFormat="1">
      <c r="A8" s="86"/>
      <c r="B8" s="86"/>
      <c r="C8" s="86"/>
      <c r="D8" s="86"/>
      <c r="E8" s="86"/>
      <c r="F8" s="86"/>
      <c r="G8" s="86"/>
      <c r="H8" s="69"/>
    </row>
    <row r="9" spans="1:12">
      <c r="A9" s="89" t="s">
        <v>0</v>
      </c>
      <c r="B9" s="88" t="s">
        <v>1</v>
      </c>
      <c r="C9" s="88" t="s">
        <v>2</v>
      </c>
      <c r="D9" s="88" t="s">
        <v>3</v>
      </c>
      <c r="E9" s="88" t="s">
        <v>4</v>
      </c>
      <c r="F9" s="88" t="s">
        <v>5</v>
      </c>
      <c r="G9" s="88" t="s">
        <v>6</v>
      </c>
      <c r="H9" s="93" t="s">
        <v>7</v>
      </c>
      <c r="J9" s="94"/>
      <c r="K9" s="92"/>
      <c r="L9" s="92"/>
    </row>
    <row r="10" spans="1:12">
      <c r="A10" s="89"/>
      <c r="B10" s="88"/>
      <c r="C10" s="88"/>
      <c r="D10" s="88"/>
      <c r="E10" s="88"/>
      <c r="F10" s="88"/>
      <c r="G10" s="88"/>
      <c r="H10" s="93"/>
      <c r="J10" s="94"/>
      <c r="K10" s="92"/>
      <c r="L10" s="92"/>
    </row>
    <row r="11" spans="1:12">
      <c r="A11" s="2">
        <v>1</v>
      </c>
      <c r="B11" s="3" t="s">
        <v>9</v>
      </c>
      <c r="C11" s="3" t="s">
        <v>10</v>
      </c>
      <c r="D11" s="3" t="s">
        <v>11</v>
      </c>
      <c r="E11" s="3" t="s">
        <v>12</v>
      </c>
      <c r="F11" s="4">
        <v>38343</v>
      </c>
      <c r="G11" s="5">
        <v>22578</v>
      </c>
      <c r="H11" s="5">
        <f t="shared" ref="H11:H12" si="0">G11*0.1</f>
        <v>2257.8000000000002</v>
      </c>
    </row>
    <row r="12" spans="1:12">
      <c r="A12" s="2">
        <v>2</v>
      </c>
      <c r="B12" s="3" t="s">
        <v>13</v>
      </c>
      <c r="C12" s="3" t="s">
        <v>14</v>
      </c>
      <c r="D12" s="3" t="s">
        <v>15</v>
      </c>
      <c r="E12" s="9"/>
      <c r="F12" s="4">
        <v>38707</v>
      </c>
      <c r="G12" s="5">
        <v>41700</v>
      </c>
      <c r="H12" s="5">
        <f t="shared" si="0"/>
        <v>4170</v>
      </c>
    </row>
    <row r="13" spans="1:12">
      <c r="A13" s="2">
        <v>3</v>
      </c>
      <c r="B13" s="3" t="s">
        <v>16</v>
      </c>
      <c r="C13" s="3" t="s">
        <v>17</v>
      </c>
      <c r="D13" s="3" t="s">
        <v>8</v>
      </c>
      <c r="E13" s="3" t="s">
        <v>8</v>
      </c>
      <c r="F13" s="4">
        <v>39301</v>
      </c>
      <c r="G13" s="5">
        <v>104712.83</v>
      </c>
      <c r="H13" s="5">
        <f t="shared" ref="H13" si="1">G13*0.1</f>
        <v>10471.283000000001</v>
      </c>
    </row>
    <row r="14" spans="1:12">
      <c r="A14" s="2">
        <v>4</v>
      </c>
      <c r="B14" s="3" t="s">
        <v>18</v>
      </c>
      <c r="C14" s="3" t="s">
        <v>19</v>
      </c>
      <c r="D14" s="3" t="s">
        <v>8</v>
      </c>
      <c r="E14" s="3" t="s">
        <v>20</v>
      </c>
      <c r="F14" s="4">
        <v>39525</v>
      </c>
      <c r="G14" s="5">
        <v>74571.95</v>
      </c>
      <c r="H14" s="5">
        <f t="shared" ref="H14:H15" si="2">G14*0.1</f>
        <v>7457.1949999999997</v>
      </c>
    </row>
    <row r="15" spans="1:12">
      <c r="A15" s="2">
        <v>5</v>
      </c>
      <c r="B15" s="3" t="s">
        <v>21</v>
      </c>
      <c r="C15" s="3" t="s">
        <v>22</v>
      </c>
      <c r="D15" s="3" t="s">
        <v>23</v>
      </c>
      <c r="E15" s="3" t="s">
        <v>24</v>
      </c>
      <c r="F15" s="4">
        <v>39573</v>
      </c>
      <c r="G15" s="5">
        <v>78459</v>
      </c>
      <c r="H15" s="5">
        <f t="shared" si="2"/>
        <v>7845.9000000000005</v>
      </c>
    </row>
    <row r="16" spans="1:12">
      <c r="A16" s="2">
        <v>6</v>
      </c>
      <c r="B16" s="3" t="s">
        <v>25</v>
      </c>
      <c r="C16" s="6" t="s">
        <v>26</v>
      </c>
      <c r="D16" s="6" t="s">
        <v>8</v>
      </c>
      <c r="E16" s="6" t="s">
        <v>8</v>
      </c>
      <c r="F16" s="7">
        <v>40235</v>
      </c>
      <c r="G16" s="8">
        <v>34570</v>
      </c>
      <c r="H16" s="8">
        <v>981.54000000000087</v>
      </c>
    </row>
    <row r="17" spans="1:10">
      <c r="A17" s="2">
        <v>7</v>
      </c>
      <c r="B17" s="12" t="s">
        <v>29</v>
      </c>
      <c r="C17" s="12" t="s">
        <v>27</v>
      </c>
      <c r="D17" s="12" t="s">
        <v>30</v>
      </c>
      <c r="E17" s="12" t="s">
        <v>28</v>
      </c>
      <c r="F17" s="13">
        <v>40941</v>
      </c>
      <c r="G17" s="14">
        <v>24058.77</v>
      </c>
      <c r="H17" s="15">
        <v>9034.4830000000002</v>
      </c>
    </row>
    <row r="18" spans="1:10">
      <c r="A18" s="2">
        <v>8</v>
      </c>
      <c r="B18" s="17" t="s">
        <v>31</v>
      </c>
      <c r="C18" s="17" t="s">
        <v>32</v>
      </c>
      <c r="D18" s="17" t="s">
        <v>33</v>
      </c>
      <c r="E18" s="17" t="s">
        <v>34</v>
      </c>
      <c r="F18" s="23">
        <v>40386</v>
      </c>
      <c r="G18" s="29">
        <v>136448.79999999999</v>
      </c>
      <c r="H18" s="28">
        <v>18592.364395161276</v>
      </c>
    </row>
    <row r="19" spans="1:10">
      <c r="A19" s="2">
        <v>9</v>
      </c>
      <c r="B19" s="17" t="s">
        <v>35</v>
      </c>
      <c r="C19" s="17" t="s">
        <v>32</v>
      </c>
      <c r="D19" s="17" t="s">
        <v>8</v>
      </c>
      <c r="E19" s="17" t="s">
        <v>8</v>
      </c>
      <c r="F19" s="23">
        <v>40436</v>
      </c>
      <c r="G19" s="29">
        <v>110935.64</v>
      </c>
      <c r="H19" s="28">
        <v>43408.07</v>
      </c>
    </row>
    <row r="20" spans="1:10">
      <c r="A20" s="2">
        <v>10</v>
      </c>
      <c r="B20" s="17" t="s">
        <v>36</v>
      </c>
      <c r="C20" s="17" t="s">
        <v>37</v>
      </c>
      <c r="D20" s="17" t="s">
        <v>8</v>
      </c>
      <c r="E20" s="17" t="s">
        <v>8</v>
      </c>
      <c r="F20" s="23">
        <v>40436</v>
      </c>
      <c r="G20" s="29">
        <v>110935.64</v>
      </c>
      <c r="H20" s="28">
        <v>43408.07</v>
      </c>
    </row>
    <row r="21" spans="1:10">
      <c r="A21" s="2">
        <v>11</v>
      </c>
      <c r="B21" s="30" t="s">
        <v>38</v>
      </c>
      <c r="C21" s="31" t="s">
        <v>39</v>
      </c>
      <c r="D21" s="17" t="s">
        <v>8</v>
      </c>
      <c r="E21" s="17" t="s">
        <v>8</v>
      </c>
      <c r="F21" s="32">
        <v>40494</v>
      </c>
      <c r="G21" s="29">
        <v>20039.75</v>
      </c>
      <c r="H21" s="28">
        <v>4085.4561649999996</v>
      </c>
    </row>
    <row r="22" spans="1:10">
      <c r="A22" s="90">
        <v>12</v>
      </c>
      <c r="B22" s="91" t="s">
        <v>40</v>
      </c>
      <c r="C22" s="31" t="s">
        <v>41</v>
      </c>
      <c r="D22" s="17" t="s">
        <v>8</v>
      </c>
      <c r="E22" s="17" t="s">
        <v>8</v>
      </c>
      <c r="F22" s="32">
        <v>40519</v>
      </c>
      <c r="G22" s="29">
        <v>62182.31</v>
      </c>
      <c r="H22" s="28">
        <v>13577.721024193532</v>
      </c>
    </row>
    <row r="23" spans="1:10">
      <c r="A23" s="90"/>
      <c r="B23" s="91"/>
      <c r="C23" s="31" t="s">
        <v>41</v>
      </c>
      <c r="D23" s="17" t="s">
        <v>8</v>
      </c>
      <c r="E23" s="17" t="s">
        <v>8</v>
      </c>
      <c r="F23" s="32">
        <v>40519</v>
      </c>
      <c r="G23" s="29">
        <v>12702.53</v>
      </c>
      <c r="H23" s="28">
        <v>2773.6387209677414</v>
      </c>
    </row>
    <row r="24" spans="1:10">
      <c r="A24" s="70">
        <v>13</v>
      </c>
      <c r="B24" s="18" t="s">
        <v>42</v>
      </c>
      <c r="C24" s="18" t="s">
        <v>43</v>
      </c>
      <c r="D24" s="34" t="s">
        <v>8</v>
      </c>
      <c r="E24" s="35">
        <v>58412</v>
      </c>
      <c r="F24" s="26">
        <v>40535</v>
      </c>
      <c r="G24" s="33">
        <v>32439.200000000001</v>
      </c>
      <c r="H24" s="28">
        <v>10681.2</v>
      </c>
    </row>
    <row r="25" spans="1:10">
      <c r="A25" s="70">
        <v>14</v>
      </c>
      <c r="B25" s="18" t="s">
        <v>44</v>
      </c>
      <c r="C25" s="18" t="s">
        <v>43</v>
      </c>
      <c r="D25" s="34" t="s">
        <v>8</v>
      </c>
      <c r="E25" s="35">
        <v>58414</v>
      </c>
      <c r="F25" s="26">
        <v>40535</v>
      </c>
      <c r="G25" s="33">
        <v>32439.200000000001</v>
      </c>
      <c r="H25" s="28">
        <v>10681.2</v>
      </c>
    </row>
    <row r="26" spans="1:10">
      <c r="A26" s="70">
        <v>15</v>
      </c>
      <c r="B26" s="18" t="s">
        <v>45</v>
      </c>
      <c r="C26" s="18" t="s">
        <v>46</v>
      </c>
      <c r="D26" s="18" t="s">
        <v>47</v>
      </c>
      <c r="E26" s="34" t="s">
        <v>8</v>
      </c>
      <c r="F26" s="26">
        <v>40771</v>
      </c>
      <c r="G26" s="33">
        <v>145538.07999999999</v>
      </c>
      <c r="H26" s="28">
        <v>51803.83804354837</v>
      </c>
    </row>
    <row r="27" spans="1:10">
      <c r="A27" s="70">
        <v>16</v>
      </c>
      <c r="B27" s="18" t="s">
        <v>48</v>
      </c>
      <c r="C27" s="18" t="s">
        <v>49</v>
      </c>
      <c r="D27" s="18" t="s">
        <v>47</v>
      </c>
      <c r="E27" s="34" t="s">
        <v>8</v>
      </c>
      <c r="F27" s="26">
        <v>40771</v>
      </c>
      <c r="G27" s="33">
        <v>145538.07999999999</v>
      </c>
      <c r="H27" s="28">
        <v>51803.83804354837</v>
      </c>
    </row>
    <row r="28" spans="1:10">
      <c r="A28" s="70">
        <v>17</v>
      </c>
      <c r="B28" s="18" t="s">
        <v>50</v>
      </c>
      <c r="C28" s="18" t="s">
        <v>49</v>
      </c>
      <c r="D28" s="18" t="s">
        <v>47</v>
      </c>
      <c r="E28" s="34" t="s">
        <v>8</v>
      </c>
      <c r="F28" s="26">
        <v>40771</v>
      </c>
      <c r="G28" s="33">
        <v>145538.07999999999</v>
      </c>
      <c r="H28" s="28">
        <v>51803.83804354837</v>
      </c>
    </row>
    <row r="29" spans="1:10">
      <c r="A29" s="70">
        <v>18</v>
      </c>
      <c r="B29" s="18" t="s">
        <v>51</v>
      </c>
      <c r="C29" s="18" t="s">
        <v>49</v>
      </c>
      <c r="D29" s="18" t="s">
        <v>47</v>
      </c>
      <c r="E29" s="18" t="s">
        <v>8</v>
      </c>
      <c r="F29" s="26">
        <v>40879</v>
      </c>
      <c r="G29" s="33">
        <v>134532.85999999999</v>
      </c>
      <c r="H29" s="28">
        <v>54187.545570967763</v>
      </c>
    </row>
    <row r="30" spans="1:10">
      <c r="A30" s="70">
        <v>19</v>
      </c>
      <c r="B30" s="18" t="s">
        <v>52</v>
      </c>
      <c r="C30" s="18" t="s">
        <v>49</v>
      </c>
      <c r="D30" s="18" t="s">
        <v>47</v>
      </c>
      <c r="E30" s="18" t="s">
        <v>8</v>
      </c>
      <c r="F30" s="26">
        <v>40879</v>
      </c>
      <c r="G30" s="33">
        <v>134532.85999999999</v>
      </c>
      <c r="H30" s="28">
        <v>54187.545570967763</v>
      </c>
    </row>
    <row r="31" spans="1:10" ht="19.5" customHeight="1">
      <c r="A31" s="79" t="s">
        <v>163</v>
      </c>
      <c r="B31" s="79"/>
      <c r="C31" s="79"/>
      <c r="D31" s="79"/>
      <c r="E31" s="79"/>
      <c r="F31" s="79"/>
      <c r="G31" s="47">
        <f>SUM(G11:G30)</f>
        <v>1604453.5799999996</v>
      </c>
      <c r="H31" s="47">
        <f>SUM(H11:H30)</f>
        <v>453212.52657790331</v>
      </c>
      <c r="J31" s="19"/>
    </row>
    <row r="32" spans="1:10" ht="19.5" customHeight="1">
      <c r="A32" s="74"/>
      <c r="B32" s="74"/>
      <c r="C32" s="74"/>
      <c r="D32" s="74"/>
      <c r="E32" s="74"/>
      <c r="F32" s="74"/>
      <c r="G32" s="75"/>
      <c r="H32" s="75"/>
      <c r="J32" s="19"/>
    </row>
    <row r="33" spans="1:10" ht="19.5" customHeight="1">
      <c r="A33" s="74"/>
      <c r="B33" s="74"/>
      <c r="C33" s="74"/>
      <c r="D33" s="74"/>
      <c r="E33" s="74"/>
      <c r="F33" s="74"/>
      <c r="G33" s="75"/>
      <c r="H33" s="75"/>
      <c r="J33" s="19"/>
    </row>
    <row r="34" spans="1:10" ht="19.5" customHeight="1">
      <c r="A34" s="74"/>
      <c r="B34" s="74"/>
      <c r="C34" s="74"/>
      <c r="D34" s="74"/>
      <c r="E34" s="74"/>
      <c r="F34" s="74"/>
      <c r="G34" s="75"/>
      <c r="H34" s="75"/>
      <c r="J34" s="19"/>
    </row>
  </sheetData>
  <mergeCells count="22">
    <mergeCell ref="K9:K10"/>
    <mergeCell ref="L9:L10"/>
    <mergeCell ref="B9:B10"/>
    <mergeCell ref="C9:C10"/>
    <mergeCell ref="D9:D10"/>
    <mergeCell ref="E9:E10"/>
    <mergeCell ref="F9:F10"/>
    <mergeCell ref="G9:G10"/>
    <mergeCell ref="H9:H10"/>
    <mergeCell ref="J9:J10"/>
    <mergeCell ref="A1:H1"/>
    <mergeCell ref="A2:H2"/>
    <mergeCell ref="A3:H3"/>
    <mergeCell ref="A4:H4"/>
    <mergeCell ref="A5:B5"/>
    <mergeCell ref="A31:F31"/>
    <mergeCell ref="A9:A10"/>
    <mergeCell ref="A22:A23"/>
    <mergeCell ref="B22:B23"/>
    <mergeCell ref="A6:H6"/>
    <mergeCell ref="A7:H7"/>
    <mergeCell ref="A8:G8"/>
  </mergeCells>
  <pageMargins left="0.25" right="0.17" top="0.31496062992125984" bottom="0.3149606299212598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Eq. Transporte</vt:lpstr>
      <vt:lpstr>Equipo Informat</vt:lpstr>
      <vt:lpstr>Bienes Muebles</vt:lpstr>
      <vt:lpstr>Eq. Laboratorio</vt:lpstr>
      <vt:lpstr>Maquinaria y Eq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rchavez</dc:creator>
  <cp:lastModifiedBy>saguilar</cp:lastModifiedBy>
  <cp:lastPrinted>2015-10-22T16:39:00Z</cp:lastPrinted>
  <dcterms:created xsi:type="dcterms:W3CDTF">2014-02-14T14:19:08Z</dcterms:created>
  <dcterms:modified xsi:type="dcterms:W3CDTF">2015-11-04T15:42:51Z</dcterms:modified>
</cp:coreProperties>
</file>