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centeno\Desktop\UAIP CONNA\UAIP\ESTADISTICO DE SOLIC. DE INF\Estadístico 2021\"/>
    </mc:Choice>
  </mc:AlternateContent>
  <bookViews>
    <workbookView xWindow="0" yWindow="0" windowWidth="20490" windowHeight="7755" tabRatio="670"/>
  </bookViews>
  <sheets>
    <sheet name="Estadistico 1° Trimestre 2021" sheetId="2" r:id="rId1"/>
  </sheets>
  <calcPr calcId="152511"/>
</workbook>
</file>

<file path=xl/calcChain.xml><?xml version="1.0" encoding="utf-8"?>
<calcChain xmlns="http://schemas.openxmlformats.org/spreadsheetml/2006/main">
  <c r="O16" i="2" l="1"/>
  <c r="L16" i="2"/>
  <c r="K16" i="2"/>
  <c r="AN16" i="2" l="1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P16" i="2"/>
  <c r="AF16" i="2"/>
  <c r="AG16" i="2"/>
  <c r="AH16" i="2"/>
  <c r="AI16" i="2"/>
  <c r="AJ16" i="2"/>
  <c r="AK16" i="2"/>
  <c r="AL16" i="2"/>
  <c r="AE16" i="2"/>
  <c r="AM16" i="2"/>
  <c r="AR16" i="2"/>
  <c r="AO16" i="2"/>
  <c r="AD16" i="2"/>
  <c r="E16" i="2" l="1"/>
  <c r="F16" i="2"/>
  <c r="AU17" i="2" s="1"/>
  <c r="I16" i="2"/>
  <c r="J16" i="2"/>
  <c r="M16" i="2"/>
  <c r="N16" i="2"/>
  <c r="AP16" i="2"/>
  <c r="AQ16" i="2"/>
  <c r="AS16" i="2"/>
  <c r="AT17" i="2" l="1"/>
  <c r="E18" i="2"/>
  <c r="AI18" i="2"/>
  <c r="AS18" i="2"/>
  <c r="Z18" i="2"/>
  <c r="AP18" i="2"/>
  <c r="H5" i="2"/>
  <c r="H16" i="2" s="1"/>
  <c r="L18" i="2" l="1"/>
  <c r="P18" i="2"/>
  <c r="G17" i="2"/>
</calcChain>
</file>

<file path=xl/comments1.xml><?xml version="1.0" encoding="utf-8"?>
<comments xmlns="http://schemas.openxmlformats.org/spreadsheetml/2006/main">
  <authors>
    <author>SILVIA ORELLANA</author>
    <author>Oficial de Información</author>
    <author>Maria Ines MH. Hernandez Vidal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Solicitudes recibidas incluyen tanto datos personales como peticiones de información (mixtas)</t>
        </r>
      </text>
    </comment>
    <comment ref="AF13" authorId="1" shapeId="0">
      <text>
        <r>
          <rPr>
            <b/>
            <sz val="9"/>
            <color indexed="81"/>
            <rFont val="Tahoma"/>
            <family val="2"/>
          </rPr>
          <t>5 Reservada
4 Confidencial</t>
        </r>
      </text>
    </comment>
    <comment ref="E18" authorId="2" shapeId="0">
      <text>
        <r>
          <rPr>
            <b/>
            <sz val="9"/>
            <color indexed="81"/>
            <rFont val="Tahoma"/>
            <family val="2"/>
          </rPr>
          <t>La solic. de inf. No.10 la interpusieron dos personas</t>
        </r>
      </text>
    </comment>
    <comment ref="P18" authorId="2" shapeId="0">
      <text>
        <r>
          <rPr>
            <b/>
            <sz val="9"/>
            <color indexed="81"/>
            <rFont val="Tahoma"/>
            <family val="2"/>
          </rPr>
          <t>Este Total+NO son competencias del CONNA=Cant. de Requerimientos</t>
        </r>
      </text>
    </comment>
  </commentList>
</comments>
</file>

<file path=xl/sharedStrings.xml><?xml version="1.0" encoding="utf-8"?>
<sst xmlns="http://schemas.openxmlformats.org/spreadsheetml/2006/main" count="75" uniqueCount="66">
  <si>
    <t>FECHA</t>
  </si>
  <si>
    <t>GENERO</t>
  </si>
  <si>
    <t>F</t>
  </si>
  <si>
    <t>M</t>
  </si>
  <si>
    <t>Pro medio:</t>
  </si>
  <si>
    <t>FOLIOS</t>
  </si>
  <si>
    <t>Edad EL</t>
  </si>
  <si>
    <t>TOTAL:</t>
  </si>
  <si>
    <t>TOTAL</t>
  </si>
  <si>
    <t>Total</t>
  </si>
  <si>
    <t>Total Entregados</t>
  </si>
  <si>
    <t>Edad Ella</t>
  </si>
  <si>
    <t>PREVENCIONES</t>
  </si>
  <si>
    <t xml:space="preserve">  </t>
  </si>
  <si>
    <t>No</t>
  </si>
  <si>
    <t>Tipo de Solicitud</t>
  </si>
  <si>
    <t>Cantidad de requerimientos</t>
  </si>
  <si>
    <t>ENTREVISTAS</t>
  </si>
  <si>
    <t>Tipo de Información</t>
  </si>
  <si>
    <t>SI</t>
  </si>
  <si>
    <t>NO</t>
  </si>
  <si>
    <t>Otros solicitantes</t>
  </si>
  <si>
    <t>5 días</t>
  </si>
  <si>
    <t>Prórroga por complejidad</t>
  </si>
  <si>
    <t>10 días</t>
  </si>
  <si>
    <t>FUERA DEL PLAZO</t>
  </si>
  <si>
    <t>Modalidad Recibida</t>
  </si>
  <si>
    <t>Modalidad entregada.</t>
  </si>
  <si>
    <t>TIEMPO DE RESPUESTA</t>
  </si>
  <si>
    <t>inf.</t>
  </si>
  <si>
    <t>datos</t>
  </si>
  <si>
    <t>mixta</t>
  </si>
  <si>
    <t>O</t>
  </si>
  <si>
    <t>P</t>
  </si>
  <si>
    <t>R</t>
  </si>
  <si>
    <t>C</t>
  </si>
  <si>
    <t>Instituciones gubernamentales</t>
  </si>
  <si>
    <t>respuesta</t>
  </si>
  <si>
    <t>ingreso</t>
  </si>
  <si>
    <t>Respuesta no retirada</t>
  </si>
  <si>
    <t>DESISTIMADO</t>
  </si>
  <si>
    <t>estudiante</t>
  </si>
  <si>
    <t>periodista</t>
  </si>
  <si>
    <t>juridico</t>
  </si>
  <si>
    <t>sindicato</t>
  </si>
  <si>
    <t>profesional</t>
  </si>
  <si>
    <t>investigador</t>
  </si>
  <si>
    <t>Recibido</t>
  </si>
  <si>
    <t>Entregado</t>
  </si>
  <si>
    <t>SOLICITANTES</t>
  </si>
  <si>
    <t>extranjero</t>
  </si>
  <si>
    <t>menor</t>
  </si>
  <si>
    <t>discapacitado</t>
  </si>
  <si>
    <t>academico</t>
  </si>
  <si>
    <t>version publica</t>
  </si>
  <si>
    <t>Tipos de respuestas</t>
  </si>
  <si>
    <t>No competencia</t>
  </si>
  <si>
    <t>denegado</t>
  </si>
  <si>
    <t>inexistente</t>
  </si>
  <si>
    <t>OTROS REQUERIMIENTOS</t>
  </si>
  <si>
    <t>E</t>
  </si>
  <si>
    <t>T</t>
  </si>
  <si>
    <r>
      <t xml:space="preserve">     </t>
    </r>
    <r>
      <rPr>
        <b/>
        <sz val="16"/>
        <color rgb="FFFA5C04"/>
        <rFont val="Calibri"/>
        <family val="2"/>
        <scheme val="minor"/>
      </rPr>
      <t xml:space="preserve">            </t>
    </r>
    <r>
      <rPr>
        <b/>
        <sz val="16"/>
        <color rgb="FF002060"/>
        <rFont val="Calibri"/>
        <family val="2"/>
        <scheme val="minor"/>
      </rPr>
      <t xml:space="preserve">BASE DE DATOS SOLICITUDES DE INFORMACIÓN 2021                           </t>
    </r>
    <r>
      <rPr>
        <b/>
        <sz val="16"/>
        <color theme="3" tint="-0.249977111117893"/>
        <rFont val="Calibri"/>
        <family val="2"/>
        <scheme val="minor"/>
      </rPr>
      <t>CONNA</t>
    </r>
  </si>
  <si>
    <t>ENERO 2021</t>
  </si>
  <si>
    <t>FEBRERO 2021</t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</si>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</sst>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;@"/>
  </numFmts>
  <fonts count="3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7"/>
      <color theme="1"/>
      <name val="Calibri"/>
      <family val="2"/>
      <scheme val="minor"/>
    </font>
    <font>
      <sz val="7"/>
      <color rgb="FF000000"/>
      <name val="Times New Roman"/>
      <family val="1"/>
    </font>
    <font>
      <sz val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FF0000"/>
      <name val="Arial"/>
      <family val="2"/>
    </font>
    <font>
      <b/>
      <sz val="16"/>
      <color theme="3" tint="-0.24997711111789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FA5C04"/>
      <name val="Calibri"/>
      <family val="2"/>
      <scheme val="minor"/>
    </font>
    <font>
      <b/>
      <sz val="7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99">
    <xf numFmtId="0" fontId="0" fillId="0" borderId="0" xfId="0" applyAlignment="1">
      <alignment wrapText="1"/>
    </xf>
    <xf numFmtId="0" fontId="0" fillId="0" borderId="0" xfId="0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applyFont="1"/>
    <xf numFmtId="0" fontId="0" fillId="0" borderId="1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/>
    <xf numFmtId="0" fontId="3" fillId="3" borderId="6" xfId="0" applyFont="1" applyFill="1" applyBorder="1"/>
    <xf numFmtId="0" fontId="20" fillId="3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4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7" xfId="0" applyFont="1" applyFill="1" applyBorder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1" xfId="0" applyFont="1" applyFill="1" applyBorder="1"/>
    <xf numFmtId="0" fontId="3" fillId="0" borderId="12" xfId="0" applyFont="1" applyBorder="1"/>
    <xf numFmtId="165" fontId="12" fillId="2" borderId="21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0" borderId="14" xfId="0" applyBorder="1"/>
    <xf numFmtId="0" fontId="0" fillId="0" borderId="19" xfId="0" applyBorder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2" borderId="0" xfId="0" applyFont="1" applyFill="1" applyBorder="1"/>
    <xf numFmtId="0" fontId="4" fillId="2" borderId="3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14" xfId="0" applyFont="1" applyFill="1" applyBorder="1"/>
    <xf numFmtId="0" fontId="3" fillId="0" borderId="19" xfId="0" applyFont="1" applyBorder="1"/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5" fillId="0" borderId="0" xfId="0" applyFont="1"/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26" fillId="0" borderId="0" xfId="0" applyFont="1"/>
    <xf numFmtId="0" fontId="0" fillId="8" borderId="2" xfId="0" applyFill="1" applyBorder="1" applyAlignment="1">
      <alignment horizontal="left"/>
    </xf>
    <xf numFmtId="0" fontId="0" fillId="8" borderId="33" xfId="0" applyFill="1" applyBorder="1"/>
    <xf numFmtId="0" fontId="0" fillId="8" borderId="34" xfId="0" applyFill="1" applyBorder="1" applyAlignment="1">
      <alignment vertical="center"/>
    </xf>
    <xf numFmtId="0" fontId="0" fillId="8" borderId="34" xfId="0" applyFill="1" applyBorder="1"/>
    <xf numFmtId="17" fontId="5" fillId="8" borderId="34" xfId="0" quotePrefix="1" applyNumberFormat="1" applyFont="1" applyFill="1" applyBorder="1" applyAlignment="1">
      <alignment horizontal="left"/>
    </xf>
    <xf numFmtId="0" fontId="0" fillId="8" borderId="34" xfId="0" applyFill="1" applyBorder="1" applyAlignment="1">
      <alignment horizontal="center" vertical="center"/>
    </xf>
    <xf numFmtId="0" fontId="0" fillId="8" borderId="34" xfId="0" applyFill="1" applyBorder="1" applyAlignment="1">
      <alignment horizontal="left"/>
    </xf>
    <xf numFmtId="0" fontId="23" fillId="8" borderId="34" xfId="0" applyFont="1" applyFill="1" applyBorder="1" applyAlignment="1">
      <alignment horizontal="left"/>
    </xf>
    <xf numFmtId="0" fontId="0" fillId="8" borderId="34" xfId="0" applyFill="1" applyBorder="1" applyAlignment="1">
      <alignment horizontal="left" wrapText="1"/>
    </xf>
    <xf numFmtId="0" fontId="0" fillId="8" borderId="34" xfId="0" applyFill="1" applyBorder="1" applyAlignment="1">
      <alignment horizontal="center"/>
    </xf>
    <xf numFmtId="165" fontId="12" fillId="2" borderId="25" xfId="0" applyNumberFormat="1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5" fontId="12" fillId="2" borderId="21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7" borderId="11" xfId="0" applyFont="1" applyFill="1" applyBorder="1" applyAlignment="1">
      <alignment horizontal="center" vertical="center" wrapText="1" readingOrder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 applyProtection="1">
      <alignment horizontal="center" vertical="center" shrinkToFit="1" readingOrder="1"/>
      <protection locked="0"/>
    </xf>
    <xf numFmtId="0" fontId="24" fillId="7" borderId="11" xfId="0" applyFont="1" applyFill="1" applyBorder="1" applyAlignment="1" applyProtection="1">
      <alignment horizontal="center" vertical="center" wrapText="1"/>
      <protection locked="0"/>
    </xf>
    <xf numFmtId="0" fontId="22" fillId="7" borderId="1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7" fillId="4" borderId="6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9" xfId="0" applyFill="1" applyBorder="1"/>
    <xf numFmtId="0" fontId="3" fillId="2" borderId="12" xfId="0" applyFont="1" applyFill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65" fontId="18" fillId="2" borderId="12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4" fillId="7" borderId="33" xfId="0" applyFont="1" applyFill="1" applyBorder="1" applyAlignment="1" applyProtection="1">
      <alignment horizontal="center" vertical="center" wrapText="1"/>
      <protection locked="0"/>
    </xf>
    <xf numFmtId="0" fontId="24" fillId="7" borderId="2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Border="1"/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/>
    <xf numFmtId="0" fontId="3" fillId="0" borderId="41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22" fillId="7" borderId="44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>
      <alignment horizontal="right"/>
    </xf>
    <xf numFmtId="0" fontId="22" fillId="7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24" fillId="7" borderId="12" xfId="0" applyFont="1" applyFill="1" applyBorder="1" applyAlignment="1">
      <alignment horizontal="center" vertical="center" wrapText="1"/>
    </xf>
    <xf numFmtId="0" fontId="24" fillId="7" borderId="39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 applyProtection="1">
      <alignment horizontal="center" vertical="center" wrapText="1" readingOrder="1"/>
      <protection locked="0"/>
    </xf>
    <xf numFmtId="0" fontId="24" fillId="7" borderId="12" xfId="0" applyFont="1" applyFill="1" applyBorder="1" applyAlignment="1" applyProtection="1">
      <alignment horizontal="center" vertical="center" readingOrder="1"/>
      <protection locked="0"/>
    </xf>
    <xf numFmtId="0" fontId="24" fillId="7" borderId="39" xfId="0" applyFont="1" applyFill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0" fontId="22" fillId="7" borderId="39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4" fillId="7" borderId="39" xfId="0" applyFont="1" applyFill="1" applyBorder="1" applyAlignment="1" applyProtection="1">
      <alignment horizontal="center" vertical="center" shrinkToFit="1"/>
      <protection locked="0"/>
    </xf>
    <xf numFmtId="165" fontId="18" fillId="2" borderId="35" xfId="0" applyNumberFormat="1" applyFont="1" applyFill="1" applyBorder="1" applyAlignment="1">
      <alignment horizontal="center" vertical="center"/>
    </xf>
    <xf numFmtId="165" fontId="18" fillId="2" borderId="2" xfId="0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2" fillId="7" borderId="12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45" xfId="0" applyFont="1" applyFill="1" applyBorder="1" applyAlignment="1">
      <alignment horizontal="center" vertical="center" wrapText="1"/>
    </xf>
    <xf numFmtId="0" fontId="22" fillId="7" borderId="40" xfId="0" applyFont="1" applyFill="1" applyBorder="1" applyAlignment="1" applyProtection="1">
      <alignment horizontal="center" vertical="center" wrapText="1"/>
      <protection locked="0"/>
    </xf>
    <xf numFmtId="0" fontId="22" fillId="7" borderId="34" xfId="0" applyFont="1" applyFill="1" applyBorder="1" applyAlignment="1" applyProtection="1">
      <alignment horizontal="center" vertical="center" wrapText="1"/>
      <protection locked="0"/>
    </xf>
    <xf numFmtId="0" fontId="22" fillId="7" borderId="33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22" fillId="7" borderId="39" xfId="0" applyFont="1" applyFill="1" applyBorder="1" applyAlignment="1" applyProtection="1">
      <alignment horizontal="center" vertical="center" wrapText="1"/>
      <protection locked="0"/>
    </xf>
    <xf numFmtId="0" fontId="22" fillId="7" borderId="1" xfId="0" applyFont="1" applyFill="1" applyBorder="1" applyAlignment="1" applyProtection="1">
      <alignment horizontal="center" vertical="center" wrapText="1"/>
      <protection locked="0"/>
    </xf>
    <xf numFmtId="0" fontId="22" fillId="7" borderId="41" xfId="0" applyFont="1" applyFill="1" applyBorder="1" applyAlignment="1" applyProtection="1">
      <alignment horizontal="center" vertical="center" wrapText="1"/>
      <protection locked="0"/>
    </xf>
    <xf numFmtId="0" fontId="22" fillId="7" borderId="33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41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right"/>
    </xf>
    <xf numFmtId="0" fontId="5" fillId="3" borderId="2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4" fillId="7" borderId="4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textRotation="255" wrapText="1"/>
    </xf>
    <xf numFmtId="0" fontId="22" fillId="7" borderId="11" xfId="0" applyFont="1" applyFill="1" applyBorder="1" applyAlignment="1">
      <alignment horizontal="center" vertical="center" textRotation="255" wrapText="1"/>
    </xf>
    <xf numFmtId="0" fontId="5" fillId="6" borderId="1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2" fillId="7" borderId="39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7" borderId="41" xfId="0" applyFont="1" applyFill="1" applyBorder="1" applyAlignment="1">
      <alignment horizontal="center" vertical="center"/>
    </xf>
    <xf numFmtId="0" fontId="22" fillId="7" borderId="44" xfId="0" applyFont="1" applyFill="1" applyBorder="1" applyAlignment="1" applyProtection="1">
      <alignment horizontal="center" vertical="center" wrapText="1"/>
      <protection locked="0"/>
    </xf>
    <xf numFmtId="0" fontId="22" fillId="7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24" fillId="7" borderId="20" xfId="0" applyFont="1" applyFill="1" applyBorder="1" applyAlignment="1">
      <alignment horizontal="center" vertical="center" textRotation="180" wrapText="1"/>
    </xf>
    <xf numFmtId="0" fontId="21" fillId="5" borderId="4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 textRotation="180" wrapText="1"/>
    </xf>
    <xf numFmtId="0" fontId="0" fillId="0" borderId="19" xfId="0" applyBorder="1" applyAlignment="1">
      <alignment horizontal="center"/>
    </xf>
    <xf numFmtId="0" fontId="0" fillId="8" borderId="12" xfId="0" applyFill="1" applyBorder="1" applyAlignment="1">
      <alignment horizontal="center"/>
    </xf>
    <xf numFmtId="17" fontId="5" fillId="8" borderId="27" xfId="0" quotePrefix="1" applyNumberFormat="1" applyFont="1" applyFill="1" applyBorder="1" applyAlignment="1">
      <alignment horizontal="left"/>
    </xf>
    <xf numFmtId="0" fontId="0" fillId="8" borderId="27" xfId="0" applyFill="1" applyBorder="1" applyAlignment="1">
      <alignment horizontal="center" vertical="center"/>
    </xf>
    <xf numFmtId="0" fontId="0" fillId="8" borderId="27" xfId="0" applyFill="1" applyBorder="1"/>
    <xf numFmtId="0" fontId="0" fillId="8" borderId="27" xfId="0" applyFill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23" fillId="8" borderId="27" xfId="0" applyFont="1" applyFill="1" applyBorder="1" applyAlignment="1">
      <alignment horizontal="left"/>
    </xf>
    <xf numFmtId="0" fontId="0" fillId="8" borderId="27" xfId="0" applyFill="1" applyBorder="1" applyAlignment="1">
      <alignment horizontal="left" wrapText="1"/>
    </xf>
    <xf numFmtId="0" fontId="0" fillId="8" borderId="27" xfId="0" applyFill="1" applyBorder="1" applyAlignment="1">
      <alignment vertical="center"/>
    </xf>
    <xf numFmtId="0" fontId="0" fillId="8" borderId="25" xfId="0" applyFill="1" applyBorder="1"/>
    <xf numFmtId="0" fontId="0" fillId="0" borderId="1" xfId="0" applyFill="1" applyBorder="1" applyAlignment="1">
      <alignment horizontal="center"/>
    </xf>
    <xf numFmtId="0" fontId="0" fillId="0" borderId="2" xfId="0" applyBorder="1"/>
    <xf numFmtId="0" fontId="1" fillId="2" borderId="40" xfId="0" applyFont="1" applyFill="1" applyBorder="1"/>
    <xf numFmtId="0" fontId="1" fillId="2" borderId="34" xfId="0" applyFont="1" applyFill="1" applyBorder="1"/>
    <xf numFmtId="0" fontId="0" fillId="2" borderId="33" xfId="0" applyFill="1" applyBorder="1" applyAlignment="1">
      <alignment horizont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/>
    <xf numFmtId="0" fontId="0" fillId="0" borderId="8" xfId="0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3" xfId="0" applyFont="1" applyBorder="1"/>
    <xf numFmtId="0" fontId="3" fillId="2" borderId="2" xfId="0" applyFont="1" applyFill="1" applyBorder="1" applyAlignment="1">
      <alignment horizontal="center"/>
    </xf>
    <xf numFmtId="0" fontId="3" fillId="0" borderId="8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41" xfId="0" applyFont="1" applyBorder="1"/>
    <xf numFmtId="0" fontId="5" fillId="4" borderId="2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2" borderId="6" xfId="0" applyFill="1" applyBorder="1" applyAlignment="1">
      <alignment horizontal="center" wrapText="1"/>
    </xf>
    <xf numFmtId="0" fontId="1" fillId="2" borderId="49" xfId="0" applyFont="1" applyFill="1" applyBorder="1"/>
    <xf numFmtId="0" fontId="0" fillId="0" borderId="51" xfId="0" applyBorder="1" applyAlignment="1">
      <alignment horizontal="center" vertical="center"/>
    </xf>
    <xf numFmtId="0" fontId="0" fillId="0" borderId="50" xfId="0" applyBorder="1"/>
    <xf numFmtId="0" fontId="0" fillId="0" borderId="9" xfId="0" applyBorder="1"/>
    <xf numFmtId="0" fontId="14" fillId="2" borderId="4" xfId="0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/>
    </xf>
    <xf numFmtId="165" fontId="18" fillId="2" borderId="26" xfId="0" applyNumberFormat="1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17" fillId="0" borderId="41" xfId="1" applyBorder="1" applyAlignment="1">
      <alignment horizontal="center" vertical="center"/>
    </xf>
    <xf numFmtId="0" fontId="17" fillId="0" borderId="41" xfId="1" applyBorder="1" applyAlignment="1">
      <alignment horizontal="center"/>
    </xf>
    <xf numFmtId="165" fontId="12" fillId="2" borderId="33" xfId="0" applyNumberFormat="1" applyFont="1" applyFill="1" applyBorder="1" applyAlignment="1">
      <alignment horizontal="center"/>
    </xf>
    <xf numFmtId="0" fontId="17" fillId="0" borderId="50" xfId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5" xfId="0" applyBorder="1"/>
    <xf numFmtId="0" fontId="31" fillId="7" borderId="1" xfId="0" applyFont="1" applyFill="1" applyBorder="1" applyAlignment="1">
      <alignment horizontal="center" textRotation="255"/>
    </xf>
    <xf numFmtId="0" fontId="31" fillId="7" borderId="11" xfId="0" applyFont="1" applyFill="1" applyBorder="1" applyAlignment="1">
      <alignment horizontal="center" textRotation="255"/>
    </xf>
    <xf numFmtId="0" fontId="31" fillId="7" borderId="1" xfId="0" applyFont="1" applyFill="1" applyBorder="1" applyAlignment="1">
      <alignment horizontal="center" vertical="center" textRotation="255" wrapText="1"/>
    </xf>
    <xf numFmtId="0" fontId="31" fillId="7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4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A5C04"/>
      <color rgb="FF1706F4"/>
      <color rgb="FFCDF789"/>
      <color rgb="FFFBD26D"/>
      <color rgb="FF2BD3B7"/>
      <color rgb="FFA8A000"/>
      <color rgb="FFFDB017"/>
      <color rgb="FFDCE4DE"/>
      <color rgb="FFF9FCCC"/>
      <color rgb="FFE6F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80"/>
  <sheetViews>
    <sheetView tabSelected="1" topLeftCell="T1" zoomScale="85" zoomScaleNormal="85" workbookViewId="0">
      <pane ySplit="3" topLeftCell="A4" activePane="bottomLeft" state="frozen"/>
      <selection pane="bottomLeft" activeCell="G6" sqref="G6"/>
    </sheetView>
  </sheetViews>
  <sheetFormatPr baseColWidth="10" defaultRowHeight="12.75" x14ac:dyDescent="0.2"/>
  <cols>
    <col min="1" max="1" width="4.140625" style="4" customWidth="1"/>
    <col min="2" max="2" width="5.28515625" style="4" customWidth="1"/>
    <col min="3" max="3" width="9.7109375" style="1" customWidth="1"/>
    <col min="4" max="4" width="10.7109375" style="1" customWidth="1"/>
    <col min="5" max="6" width="4.5703125" style="4" customWidth="1"/>
    <col min="7" max="7" width="10.5703125" style="4" customWidth="1"/>
    <col min="8" max="8" width="5.140625" style="7" customWidth="1"/>
    <col min="9" max="9" width="6.140625" style="1" customWidth="1"/>
    <col min="10" max="10" width="5.28515625" style="1" customWidth="1"/>
    <col min="11" max="12" width="8.28515625" style="7" customWidth="1"/>
    <col min="13" max="13" width="6.5703125" style="2" customWidth="1"/>
    <col min="14" max="14" width="4.42578125" style="7" customWidth="1"/>
    <col min="15" max="15" width="4.140625" style="4" customWidth="1"/>
    <col min="16" max="16" width="4.28515625" style="4" customWidth="1"/>
    <col min="17" max="17" width="4.7109375" style="4" customWidth="1"/>
    <col min="18" max="18" width="9.28515625" style="4" customWidth="1"/>
    <col min="19" max="19" width="8" style="7" customWidth="1"/>
    <col min="20" max="20" width="7.85546875" style="7" customWidth="1"/>
    <col min="21" max="21" width="5.85546875" style="7" customWidth="1"/>
    <col min="22" max="22" width="7.28515625" style="7" customWidth="1"/>
    <col min="23" max="23" width="9.85546875" style="4" customWidth="1"/>
    <col min="24" max="24" width="8.42578125" style="7" customWidth="1"/>
    <col min="25" max="25" width="8.140625" style="7" customWidth="1"/>
    <col min="26" max="26" width="7.85546875" style="1" customWidth="1"/>
    <col min="27" max="27" width="5.85546875" style="1" customWidth="1"/>
    <col min="28" max="28" width="10.85546875" style="1" customWidth="1"/>
    <col min="29" max="29" width="9" style="7" customWidth="1"/>
    <col min="30" max="30" width="4.28515625" style="7" customWidth="1"/>
    <col min="31" max="31" width="6.42578125" style="4" customWidth="1"/>
    <col min="32" max="32" width="7.85546875" style="1" customWidth="1"/>
    <col min="33" max="33" width="8.28515625" style="4" customWidth="1"/>
    <col min="34" max="34" width="10.28515625" style="4" customWidth="1"/>
    <col min="35" max="35" width="6.42578125" style="1" customWidth="1"/>
    <col min="36" max="36" width="7.28515625" style="23" customWidth="1"/>
    <col min="37" max="37" width="10.140625" style="1" customWidth="1"/>
    <col min="38" max="38" width="9.140625" style="1" customWidth="1"/>
    <col min="39" max="39" width="12.28515625" style="1" customWidth="1"/>
    <col min="40" max="40" width="3" style="1" customWidth="1"/>
    <col min="41" max="41" width="4.140625" style="1" customWidth="1"/>
    <col min="42" max="42" width="3.85546875" style="1" customWidth="1"/>
    <col min="43" max="43" width="3.42578125" style="1" customWidth="1"/>
    <col min="44" max="44" width="4.28515625" style="1" customWidth="1"/>
    <col min="45" max="45" width="3.42578125" style="1" customWidth="1"/>
    <col min="46" max="46" width="5" style="1" customWidth="1"/>
    <col min="47" max="47" width="6.5703125" style="1" customWidth="1"/>
    <col min="48" max="48" width="6.42578125" style="7" customWidth="1"/>
    <col min="49" max="16384" width="11.42578125" style="1"/>
  </cols>
  <sheetData>
    <row r="1" spans="1:49" s="2" customFormat="1" ht="30" customHeight="1" x14ac:dyDescent="0.25">
      <c r="A1" s="5"/>
      <c r="B1" s="55"/>
      <c r="C1" s="30"/>
      <c r="D1" s="30"/>
      <c r="E1" s="5"/>
      <c r="F1" s="57"/>
      <c r="G1" s="55" t="s">
        <v>62</v>
      </c>
      <c r="H1" s="56"/>
      <c r="I1" s="30"/>
      <c r="J1" s="30"/>
      <c r="K1" s="56"/>
      <c r="L1" s="56"/>
      <c r="M1" s="30"/>
      <c r="N1" s="56"/>
      <c r="O1" s="57"/>
      <c r="P1" s="57"/>
      <c r="Q1" s="57"/>
      <c r="R1" s="57"/>
      <c r="S1" s="56"/>
      <c r="T1" s="56"/>
      <c r="U1" s="56"/>
      <c r="V1" s="56"/>
      <c r="W1" s="57"/>
      <c r="X1" s="56"/>
      <c r="Y1" s="56"/>
      <c r="Z1" s="30"/>
      <c r="AA1" s="30"/>
      <c r="AB1" s="30"/>
      <c r="AC1" s="56"/>
      <c r="AD1" s="56"/>
      <c r="AE1" s="57"/>
      <c r="AF1" s="30"/>
      <c r="AG1" s="57"/>
      <c r="AH1" s="57"/>
      <c r="AI1" s="30"/>
      <c r="AJ1" s="58"/>
      <c r="AK1" s="30"/>
      <c r="AL1" s="30"/>
      <c r="AM1" s="30"/>
      <c r="AV1" s="6"/>
    </row>
    <row r="2" spans="1:49" s="59" customFormat="1" ht="40.5" customHeight="1" x14ac:dyDescent="0.2">
      <c r="A2" s="168" t="s">
        <v>14</v>
      </c>
      <c r="B2" s="169"/>
      <c r="C2" s="221" t="s">
        <v>0</v>
      </c>
      <c r="D2" s="225"/>
      <c r="E2" s="196" t="s">
        <v>1</v>
      </c>
      <c r="F2" s="195"/>
      <c r="G2" s="209" t="s">
        <v>28</v>
      </c>
      <c r="H2" s="191" t="s">
        <v>15</v>
      </c>
      <c r="I2" s="192"/>
      <c r="J2" s="193"/>
      <c r="K2" s="194" t="s">
        <v>16</v>
      </c>
      <c r="L2" s="195"/>
      <c r="M2" s="232" t="s">
        <v>17</v>
      </c>
      <c r="N2" s="221" t="s">
        <v>18</v>
      </c>
      <c r="O2" s="222"/>
      <c r="P2" s="222"/>
      <c r="Q2" s="223"/>
      <c r="R2" s="194" t="s">
        <v>49</v>
      </c>
      <c r="S2" s="197"/>
      <c r="T2" s="197"/>
      <c r="U2" s="197"/>
      <c r="V2" s="197"/>
      <c r="W2" s="195"/>
      <c r="X2" s="196" t="s">
        <v>36</v>
      </c>
      <c r="Y2" s="198"/>
      <c r="Z2" s="196" t="s">
        <v>21</v>
      </c>
      <c r="AA2" s="197"/>
      <c r="AB2" s="197"/>
      <c r="AC2" s="198"/>
      <c r="AD2" s="228" t="s">
        <v>12</v>
      </c>
      <c r="AE2" s="173" t="s">
        <v>55</v>
      </c>
      <c r="AF2" s="173"/>
      <c r="AG2" s="173"/>
      <c r="AH2" s="224"/>
      <c r="AI2" s="174" t="s">
        <v>23</v>
      </c>
      <c r="AJ2" s="199"/>
      <c r="AK2" s="172" t="s">
        <v>59</v>
      </c>
      <c r="AL2" s="173"/>
      <c r="AM2" s="174"/>
      <c r="AN2" s="197" t="s">
        <v>26</v>
      </c>
      <c r="AO2" s="197"/>
      <c r="AP2" s="197"/>
      <c r="AQ2" s="197" t="s">
        <v>27</v>
      </c>
      <c r="AR2" s="197"/>
      <c r="AS2" s="197"/>
      <c r="AT2" s="288" t="s">
        <v>11</v>
      </c>
      <c r="AU2" s="290" t="s">
        <v>6</v>
      </c>
      <c r="AV2" s="217" t="s">
        <v>5</v>
      </c>
    </row>
    <row r="3" spans="1:49" s="54" customFormat="1" ht="36" customHeight="1" x14ac:dyDescent="0.2">
      <c r="A3" s="170"/>
      <c r="B3" s="171"/>
      <c r="C3" s="151" t="s">
        <v>38</v>
      </c>
      <c r="D3" s="152" t="s">
        <v>37</v>
      </c>
      <c r="E3" s="150" t="s">
        <v>2</v>
      </c>
      <c r="F3" s="157" t="s">
        <v>3</v>
      </c>
      <c r="G3" s="209"/>
      <c r="H3" s="158" t="s">
        <v>29</v>
      </c>
      <c r="I3" s="87" t="s">
        <v>30</v>
      </c>
      <c r="J3" s="145" t="s">
        <v>31</v>
      </c>
      <c r="K3" s="146" t="s">
        <v>47</v>
      </c>
      <c r="L3" s="144" t="s">
        <v>48</v>
      </c>
      <c r="M3" s="232"/>
      <c r="N3" s="143" t="s">
        <v>32</v>
      </c>
      <c r="O3" s="72" t="s">
        <v>33</v>
      </c>
      <c r="P3" s="89" t="s">
        <v>34</v>
      </c>
      <c r="Q3" s="136" t="s">
        <v>35</v>
      </c>
      <c r="R3" s="142" t="s">
        <v>45</v>
      </c>
      <c r="S3" s="85" t="s">
        <v>41</v>
      </c>
      <c r="T3" s="85" t="s">
        <v>42</v>
      </c>
      <c r="U3" s="85" t="s">
        <v>43</v>
      </c>
      <c r="V3" s="85" t="s">
        <v>44</v>
      </c>
      <c r="W3" s="141" t="s">
        <v>46</v>
      </c>
      <c r="X3" s="142" t="s">
        <v>19</v>
      </c>
      <c r="Y3" s="141" t="s">
        <v>20</v>
      </c>
      <c r="Z3" s="142" t="s">
        <v>50</v>
      </c>
      <c r="AA3" s="86" t="s">
        <v>51</v>
      </c>
      <c r="AB3" s="88" t="s">
        <v>52</v>
      </c>
      <c r="AC3" s="141" t="s">
        <v>53</v>
      </c>
      <c r="AD3" s="228"/>
      <c r="AE3" s="123" t="s">
        <v>54</v>
      </c>
      <c r="AF3" s="90" t="s">
        <v>57</v>
      </c>
      <c r="AG3" s="90" t="s">
        <v>58</v>
      </c>
      <c r="AH3" s="124" t="s">
        <v>56</v>
      </c>
      <c r="AI3" s="125" t="s">
        <v>22</v>
      </c>
      <c r="AJ3" s="134" t="s">
        <v>24</v>
      </c>
      <c r="AK3" s="123" t="s">
        <v>25</v>
      </c>
      <c r="AL3" s="90" t="s">
        <v>39</v>
      </c>
      <c r="AM3" s="90" t="s">
        <v>40</v>
      </c>
      <c r="AN3" s="71" t="s">
        <v>2</v>
      </c>
      <c r="AO3" s="71" t="s">
        <v>60</v>
      </c>
      <c r="AP3" s="71" t="s">
        <v>61</v>
      </c>
      <c r="AQ3" s="71" t="s">
        <v>2</v>
      </c>
      <c r="AR3" s="71" t="s">
        <v>60</v>
      </c>
      <c r="AS3" s="71" t="s">
        <v>61</v>
      </c>
      <c r="AT3" s="289"/>
      <c r="AU3" s="291"/>
      <c r="AV3" s="218"/>
    </row>
    <row r="4" spans="1:49" s="7" customFormat="1" ht="18.75" customHeight="1" x14ac:dyDescent="0.25">
      <c r="A4" s="83"/>
      <c r="B4" s="64" t="s">
        <v>63</v>
      </c>
      <c r="C4" s="65"/>
      <c r="D4" s="65"/>
      <c r="E4" s="69"/>
      <c r="F4" s="69"/>
      <c r="G4" s="69"/>
      <c r="H4" s="65"/>
      <c r="I4" s="66"/>
      <c r="J4" s="66"/>
      <c r="K4" s="66"/>
      <c r="L4" s="66"/>
      <c r="M4" s="60"/>
      <c r="N4" s="66"/>
      <c r="O4" s="66"/>
      <c r="P4" s="69"/>
      <c r="Q4" s="69"/>
      <c r="R4" s="69"/>
      <c r="S4" s="66"/>
      <c r="T4" s="66"/>
      <c r="U4" s="66"/>
      <c r="V4" s="66"/>
      <c r="W4" s="69"/>
      <c r="X4" s="67"/>
      <c r="Y4" s="68"/>
      <c r="Z4" s="66"/>
      <c r="AA4" s="66"/>
      <c r="AB4" s="69"/>
      <c r="AC4" s="63"/>
      <c r="AD4" s="63"/>
      <c r="AE4" s="69"/>
      <c r="AF4" s="63"/>
      <c r="AG4" s="69"/>
      <c r="AH4" s="69"/>
      <c r="AI4" s="63"/>
      <c r="AJ4" s="65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2"/>
      <c r="AV4" s="61"/>
      <c r="AW4" s="32"/>
    </row>
    <row r="5" spans="1:49" ht="18.75" customHeight="1" x14ac:dyDescent="0.2">
      <c r="A5" s="4">
        <v>1</v>
      </c>
      <c r="B5" s="282">
        <v>1</v>
      </c>
      <c r="C5" s="39">
        <v>44209</v>
      </c>
      <c r="D5" s="159">
        <v>44221</v>
      </c>
      <c r="E5" s="110"/>
      <c r="F5" s="154">
        <v>1</v>
      </c>
      <c r="G5" s="107">
        <v>9</v>
      </c>
      <c r="H5" s="108">
        <f t="shared" ref="H5" si="0">E5+F5</f>
        <v>1</v>
      </c>
      <c r="I5" s="51"/>
      <c r="J5" s="73"/>
      <c r="K5" s="43">
        <v>15</v>
      </c>
      <c r="L5" s="44">
        <v>15</v>
      </c>
      <c r="M5" s="74"/>
      <c r="N5" s="46"/>
      <c r="O5" s="47">
        <v>15</v>
      </c>
      <c r="P5" s="47"/>
      <c r="Q5" s="75"/>
      <c r="R5" s="76">
        <v>1</v>
      </c>
      <c r="S5" s="47"/>
      <c r="T5" s="47"/>
      <c r="U5" s="47"/>
      <c r="V5" s="47"/>
      <c r="W5" s="73"/>
      <c r="X5" s="110"/>
      <c r="Y5" s="154"/>
      <c r="Z5" s="110"/>
      <c r="AA5" s="51"/>
      <c r="AB5" s="51"/>
      <c r="AC5" s="44"/>
      <c r="AD5" s="48"/>
      <c r="AE5" s="77"/>
      <c r="AF5" s="78"/>
      <c r="AG5" s="78"/>
      <c r="AH5" s="130"/>
      <c r="AI5" s="114"/>
      <c r="AJ5" s="79"/>
      <c r="AK5" s="114"/>
      <c r="AL5" s="79"/>
      <c r="AM5" s="79"/>
      <c r="AN5" s="43"/>
      <c r="AO5" s="51">
        <v>1</v>
      </c>
      <c r="AP5" s="44"/>
      <c r="AQ5" s="43"/>
      <c r="AR5" s="51">
        <v>1</v>
      </c>
      <c r="AS5" s="44"/>
      <c r="AT5" s="52"/>
      <c r="AU5" s="48"/>
      <c r="AV5" s="53"/>
      <c r="AW5" s="21"/>
    </row>
    <row r="6" spans="1:49" ht="18.75" customHeight="1" x14ac:dyDescent="0.25">
      <c r="A6" s="4">
        <v>2</v>
      </c>
      <c r="B6" s="283">
        <v>2</v>
      </c>
      <c r="C6" s="70">
        <v>44222</v>
      </c>
      <c r="D6" s="160">
        <v>44229</v>
      </c>
      <c r="E6" s="106">
        <v>2</v>
      </c>
      <c r="F6" s="118">
        <v>1</v>
      </c>
      <c r="G6" s="163">
        <v>5</v>
      </c>
      <c r="H6" s="162">
        <v>1</v>
      </c>
      <c r="I6" s="10"/>
      <c r="J6" s="9"/>
      <c r="K6" s="15">
        <v>2</v>
      </c>
      <c r="L6" s="16">
        <v>2</v>
      </c>
      <c r="M6" s="33"/>
      <c r="N6" s="31"/>
      <c r="O6" s="3">
        <v>2</v>
      </c>
      <c r="P6" s="3"/>
      <c r="Q6" s="98"/>
      <c r="R6" s="91">
        <v>3</v>
      </c>
      <c r="S6" s="17"/>
      <c r="T6" s="17"/>
      <c r="U6" s="17"/>
      <c r="V6" s="17"/>
      <c r="W6" s="167"/>
      <c r="X6" s="110"/>
      <c r="Y6" s="111"/>
      <c r="Z6" s="112"/>
      <c r="AA6" s="10"/>
      <c r="AB6" s="10"/>
      <c r="AC6" s="16"/>
      <c r="AD6" s="19"/>
      <c r="AE6" s="102"/>
      <c r="AF6" s="37"/>
      <c r="AG6" s="101"/>
      <c r="AH6" s="113"/>
      <c r="AI6" s="126"/>
      <c r="AJ6" s="129"/>
      <c r="AK6" s="128"/>
      <c r="AL6" s="38"/>
      <c r="AM6" s="38"/>
      <c r="AN6" s="15"/>
      <c r="AO6" s="22">
        <v>1</v>
      </c>
      <c r="AP6" s="16"/>
      <c r="AQ6" s="15"/>
      <c r="AR6" s="22">
        <v>1</v>
      </c>
      <c r="AS6" s="16"/>
      <c r="AT6" s="8"/>
      <c r="AU6" s="19"/>
      <c r="AV6" s="20"/>
      <c r="AW6" s="21"/>
    </row>
    <row r="7" spans="1:49" ht="18.75" customHeight="1" x14ac:dyDescent="0.25">
      <c r="A7" s="4">
        <v>3</v>
      </c>
      <c r="B7" s="283">
        <v>3</v>
      </c>
      <c r="C7" s="70">
        <v>44223</v>
      </c>
      <c r="D7" s="117">
        <v>44230</v>
      </c>
      <c r="E7" s="106"/>
      <c r="F7" s="161">
        <v>1</v>
      </c>
      <c r="G7" s="164">
        <v>5</v>
      </c>
      <c r="H7" s="108">
        <v>1</v>
      </c>
      <c r="I7" s="10"/>
      <c r="J7" s="9"/>
      <c r="K7" s="15">
        <v>1</v>
      </c>
      <c r="L7" s="16">
        <v>1</v>
      </c>
      <c r="M7" s="33"/>
      <c r="N7" s="31"/>
      <c r="O7" s="3">
        <v>1</v>
      </c>
      <c r="P7" s="3"/>
      <c r="Q7" s="98"/>
      <c r="R7" s="91"/>
      <c r="S7" s="17">
        <v>1</v>
      </c>
      <c r="T7" s="17"/>
      <c r="U7" s="17"/>
      <c r="V7" s="17"/>
      <c r="W7" s="252"/>
      <c r="X7" s="153"/>
      <c r="Y7" s="111"/>
      <c r="Z7" s="112"/>
      <c r="AA7" s="10"/>
      <c r="AB7" s="10"/>
      <c r="AC7" s="16"/>
      <c r="AD7" s="19"/>
      <c r="AE7" s="102"/>
      <c r="AF7" s="37"/>
      <c r="AG7" s="101"/>
      <c r="AH7" s="113"/>
      <c r="AI7" s="131"/>
      <c r="AJ7" s="127"/>
      <c r="AK7" s="126"/>
      <c r="AL7" s="38"/>
      <c r="AM7" s="38"/>
      <c r="AN7" s="15"/>
      <c r="AO7" s="22">
        <v>1</v>
      </c>
      <c r="AP7" s="16"/>
      <c r="AQ7" s="15"/>
      <c r="AR7" s="22">
        <v>1</v>
      </c>
      <c r="AS7" s="16"/>
      <c r="AT7" s="19"/>
      <c r="AU7" s="19"/>
      <c r="AV7" s="20"/>
      <c r="AW7" s="21"/>
    </row>
    <row r="8" spans="1:49" ht="18.75" customHeight="1" x14ac:dyDescent="0.25">
      <c r="A8" s="83"/>
      <c r="B8" s="64" t="s">
        <v>64</v>
      </c>
      <c r="C8" s="65"/>
      <c r="D8" s="63"/>
      <c r="E8" s="69"/>
      <c r="F8" s="69"/>
      <c r="G8" s="69"/>
      <c r="H8" s="65"/>
      <c r="I8" s="66"/>
      <c r="J8" s="66"/>
      <c r="K8" s="66"/>
      <c r="L8" s="66"/>
      <c r="M8" s="66"/>
      <c r="N8" s="66"/>
      <c r="O8" s="66"/>
      <c r="P8" s="69"/>
      <c r="Q8" s="69"/>
      <c r="R8" s="69"/>
      <c r="S8" s="66"/>
      <c r="T8" s="66"/>
      <c r="U8" s="66"/>
      <c r="V8" s="66"/>
      <c r="W8" s="69"/>
      <c r="X8" s="67"/>
      <c r="Y8" s="68"/>
      <c r="Z8" s="66"/>
      <c r="AA8" s="66"/>
      <c r="AB8" s="69"/>
      <c r="AC8" s="63"/>
      <c r="AD8" s="63"/>
      <c r="AE8" s="69"/>
      <c r="AF8" s="63"/>
      <c r="AG8" s="69"/>
      <c r="AH8" s="69"/>
      <c r="AI8" s="63"/>
      <c r="AJ8" s="65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2"/>
      <c r="AV8" s="61"/>
      <c r="AW8" s="21"/>
    </row>
    <row r="9" spans="1:49" ht="18.75" customHeight="1" x14ac:dyDescent="0.25">
      <c r="A9" s="286">
        <v>1</v>
      </c>
      <c r="B9" s="283">
        <v>4</v>
      </c>
      <c r="C9" s="80">
        <v>44239</v>
      </c>
      <c r="D9" s="159">
        <v>44250</v>
      </c>
      <c r="E9" s="106">
        <v>1</v>
      </c>
      <c r="F9" s="165"/>
      <c r="G9" s="163">
        <v>7</v>
      </c>
      <c r="H9" s="108">
        <v>1</v>
      </c>
      <c r="I9" s="41"/>
      <c r="J9" s="42"/>
      <c r="K9" s="43">
        <v>5</v>
      </c>
      <c r="L9" s="44">
        <v>5</v>
      </c>
      <c r="M9" s="45"/>
      <c r="N9" s="46"/>
      <c r="O9" s="40">
        <v>5</v>
      </c>
      <c r="P9" s="40"/>
      <c r="Q9" s="99"/>
      <c r="R9" s="92">
        <v>1</v>
      </c>
      <c r="S9" s="47"/>
      <c r="T9" s="47"/>
      <c r="U9" s="47"/>
      <c r="V9" s="47"/>
      <c r="W9" s="233"/>
      <c r="X9" s="110"/>
      <c r="Y9" s="154"/>
      <c r="Z9" s="112"/>
      <c r="AA9" s="41"/>
      <c r="AB9" s="41"/>
      <c r="AC9" s="44"/>
      <c r="AD9" s="48"/>
      <c r="AE9" s="103"/>
      <c r="AF9" s="49"/>
      <c r="AG9" s="104"/>
      <c r="AH9" s="132"/>
      <c r="AI9" s="126"/>
      <c r="AJ9" s="79"/>
      <c r="AK9" s="126"/>
      <c r="AL9" s="50"/>
      <c r="AM9" s="50"/>
      <c r="AN9" s="43"/>
      <c r="AO9" s="51">
        <v>1</v>
      </c>
      <c r="AP9" s="44"/>
      <c r="AQ9" s="43"/>
      <c r="AR9" s="51">
        <v>1</v>
      </c>
      <c r="AS9" s="44"/>
      <c r="AT9" s="52"/>
      <c r="AU9" s="48"/>
      <c r="AV9" s="53"/>
      <c r="AW9" s="21"/>
    </row>
    <row r="10" spans="1:49" ht="18.75" customHeight="1" x14ac:dyDescent="0.25">
      <c r="A10" s="84">
        <v>2</v>
      </c>
      <c r="B10" s="283">
        <v>5</v>
      </c>
      <c r="C10" s="70">
        <v>44250</v>
      </c>
      <c r="D10" s="160">
        <v>44264</v>
      </c>
      <c r="E10" s="106"/>
      <c r="F10" s="118">
        <v>1</v>
      </c>
      <c r="G10" s="163">
        <v>10</v>
      </c>
      <c r="H10" s="108">
        <v>1</v>
      </c>
      <c r="I10" s="10"/>
      <c r="J10" s="9"/>
      <c r="K10" s="15">
        <v>4</v>
      </c>
      <c r="L10" s="16">
        <v>4</v>
      </c>
      <c r="M10" s="33"/>
      <c r="N10" s="31"/>
      <c r="O10" s="3">
        <v>4</v>
      </c>
      <c r="P10" s="3"/>
      <c r="Q10" s="98"/>
      <c r="R10" s="91"/>
      <c r="S10" s="17"/>
      <c r="T10" s="17"/>
      <c r="U10" s="17"/>
      <c r="V10" s="17"/>
      <c r="W10" s="167">
        <v>1</v>
      </c>
      <c r="X10" s="110"/>
      <c r="Y10" s="111"/>
      <c r="Z10" s="112"/>
      <c r="AA10" s="10"/>
      <c r="AB10" s="10"/>
      <c r="AC10" s="16"/>
      <c r="AD10" s="19"/>
      <c r="AE10" s="102"/>
      <c r="AF10" s="37"/>
      <c r="AG10" s="101"/>
      <c r="AH10" s="133"/>
      <c r="AI10" s="128"/>
      <c r="AJ10" s="129"/>
      <c r="AK10" s="128"/>
      <c r="AL10" s="38"/>
      <c r="AM10" s="38"/>
      <c r="AN10" s="15"/>
      <c r="AO10" s="22">
        <v>1</v>
      </c>
      <c r="AP10" s="16"/>
      <c r="AQ10" s="15"/>
      <c r="AR10" s="22">
        <v>1</v>
      </c>
      <c r="AS10" s="16"/>
      <c r="AT10" s="8"/>
      <c r="AU10" s="19"/>
      <c r="AV10" s="20"/>
      <c r="AW10" s="21"/>
    </row>
    <row r="11" spans="1:49" ht="18.75" customHeight="1" x14ac:dyDescent="0.25">
      <c r="A11" s="234"/>
      <c r="B11" s="235" t="s">
        <v>65</v>
      </c>
      <c r="C11" s="236"/>
      <c r="D11" s="237"/>
      <c r="E11" s="238"/>
      <c r="F11" s="238"/>
      <c r="G11" s="238"/>
      <c r="H11" s="236"/>
      <c r="I11" s="239"/>
      <c r="J11" s="239"/>
      <c r="K11" s="239"/>
      <c r="L11" s="239"/>
      <c r="M11" s="239"/>
      <c r="N11" s="239"/>
      <c r="O11" s="239"/>
      <c r="P11" s="238"/>
      <c r="Q11" s="238"/>
      <c r="R11" s="238"/>
      <c r="S11" s="239"/>
      <c r="T11" s="239"/>
      <c r="U11" s="239"/>
      <c r="V11" s="239"/>
      <c r="W11" s="238"/>
      <c r="X11" s="240"/>
      <c r="Y11" s="241"/>
      <c r="Z11" s="239"/>
      <c r="AA11" s="239"/>
      <c r="AB11" s="238"/>
      <c r="AC11" s="237"/>
      <c r="AD11" s="237"/>
      <c r="AE11" s="238"/>
      <c r="AF11" s="237"/>
      <c r="AG11" s="238"/>
      <c r="AH11" s="238"/>
      <c r="AI11" s="237"/>
      <c r="AJ11" s="236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42"/>
      <c r="AV11" s="243"/>
      <c r="AW11" s="21"/>
    </row>
    <row r="12" spans="1:49" ht="18.75" customHeight="1" x14ac:dyDescent="0.25">
      <c r="A12" s="244">
        <v>1</v>
      </c>
      <c r="B12" s="283">
        <v>6</v>
      </c>
      <c r="C12" s="284">
        <v>44256</v>
      </c>
      <c r="D12" s="160">
        <v>44265</v>
      </c>
      <c r="E12" s="106"/>
      <c r="F12" s="155">
        <v>1</v>
      </c>
      <c r="G12" s="107">
        <v>7</v>
      </c>
      <c r="H12" s="108">
        <v>1</v>
      </c>
      <c r="I12" s="96"/>
      <c r="J12" s="245"/>
      <c r="K12" s="108">
        <v>3</v>
      </c>
      <c r="L12" s="35">
        <v>2</v>
      </c>
      <c r="M12" s="140"/>
      <c r="N12" s="139"/>
      <c r="O12" s="94">
        <v>2</v>
      </c>
      <c r="P12" s="94"/>
      <c r="Q12" s="155"/>
      <c r="R12" s="106"/>
      <c r="S12" s="95"/>
      <c r="T12" s="95"/>
      <c r="U12" s="95"/>
      <c r="V12" s="95"/>
      <c r="W12" s="252">
        <v>1</v>
      </c>
      <c r="X12" s="251"/>
      <c r="Y12" s="166"/>
      <c r="Z12" s="112"/>
      <c r="AA12" s="96"/>
      <c r="AB12" s="96"/>
      <c r="AC12" s="35"/>
      <c r="AD12" s="116"/>
      <c r="AE12" s="131"/>
      <c r="AF12" s="147"/>
      <c r="AG12" s="148">
        <v>1</v>
      </c>
      <c r="AH12" s="133"/>
      <c r="AI12" s="259"/>
      <c r="AJ12" s="262"/>
      <c r="AK12" s="126"/>
      <c r="AL12" s="149"/>
      <c r="AM12" s="263"/>
      <c r="AN12" s="108"/>
      <c r="AO12" s="115">
        <v>1</v>
      </c>
      <c r="AP12" s="119"/>
      <c r="AQ12" s="156"/>
      <c r="AR12" s="115">
        <v>1</v>
      </c>
      <c r="AS12" s="35"/>
      <c r="AT12" s="116"/>
      <c r="AU12" s="116"/>
      <c r="AV12" s="116"/>
      <c r="AW12" s="287"/>
    </row>
    <row r="13" spans="1:49" ht="18.75" customHeight="1" x14ac:dyDescent="0.25">
      <c r="A13" s="244">
        <v>2</v>
      </c>
      <c r="B13" s="283">
        <v>7</v>
      </c>
      <c r="C13" s="284">
        <v>44256</v>
      </c>
      <c r="D13" s="160">
        <v>44264</v>
      </c>
      <c r="E13" s="106"/>
      <c r="F13" s="155">
        <v>1</v>
      </c>
      <c r="G13" s="107">
        <v>6</v>
      </c>
      <c r="H13" s="108">
        <v>1</v>
      </c>
      <c r="I13" s="96"/>
      <c r="J13" s="245"/>
      <c r="K13" s="108">
        <v>2</v>
      </c>
      <c r="L13" s="35">
        <v>0</v>
      </c>
      <c r="M13" s="246"/>
      <c r="N13" s="109"/>
      <c r="O13" s="94">
        <v>2</v>
      </c>
      <c r="P13" s="94"/>
      <c r="Q13" s="155"/>
      <c r="R13" s="106"/>
      <c r="S13" s="95">
        <v>1</v>
      </c>
      <c r="T13" s="95"/>
      <c r="U13" s="95"/>
      <c r="V13" s="95"/>
      <c r="W13" s="253"/>
      <c r="X13" s="110"/>
      <c r="Y13" s="166"/>
      <c r="Z13" s="112"/>
      <c r="AA13" s="96"/>
      <c r="AB13" s="96"/>
      <c r="AC13" s="35"/>
      <c r="AD13" s="8"/>
      <c r="AE13" s="257"/>
      <c r="AF13" s="148"/>
      <c r="AG13" s="148"/>
      <c r="AH13" s="133">
        <v>1</v>
      </c>
      <c r="AI13" s="257"/>
      <c r="AJ13" s="262"/>
      <c r="AK13" s="126"/>
      <c r="AL13" s="149"/>
      <c r="AM13" s="263"/>
      <c r="AN13" s="108"/>
      <c r="AO13" s="115">
        <v>1</v>
      </c>
      <c r="AP13" s="35"/>
      <c r="AQ13" s="108"/>
      <c r="AR13" s="115"/>
      <c r="AS13" s="35"/>
      <c r="AT13" s="8"/>
      <c r="AU13" s="162"/>
      <c r="AV13" s="8"/>
    </row>
    <row r="14" spans="1:49" ht="18.75" customHeight="1" x14ac:dyDescent="0.25">
      <c r="A14" s="244">
        <v>3</v>
      </c>
      <c r="B14" s="283">
        <v>8</v>
      </c>
      <c r="C14" s="284">
        <v>44258</v>
      </c>
      <c r="D14" s="160">
        <v>44265</v>
      </c>
      <c r="E14" s="106">
        <v>1</v>
      </c>
      <c r="F14" s="155"/>
      <c r="G14" s="107">
        <v>5</v>
      </c>
      <c r="H14" s="108">
        <v>1</v>
      </c>
      <c r="I14" s="96"/>
      <c r="J14" s="245"/>
      <c r="K14" s="108">
        <v>2</v>
      </c>
      <c r="L14" s="119">
        <v>2</v>
      </c>
      <c r="M14" s="247"/>
      <c r="N14" s="109"/>
      <c r="O14" s="94">
        <v>2</v>
      </c>
      <c r="P14" s="94"/>
      <c r="Q14" s="161"/>
      <c r="R14" s="248">
        <v>1</v>
      </c>
      <c r="S14" s="95"/>
      <c r="T14" s="95"/>
      <c r="U14" s="95"/>
      <c r="V14" s="95"/>
      <c r="W14" s="253"/>
      <c r="X14" s="110"/>
      <c r="Y14" s="166"/>
      <c r="Z14" s="112"/>
      <c r="AA14" s="96"/>
      <c r="AB14" s="96"/>
      <c r="AC14" s="119"/>
      <c r="AD14" s="162"/>
      <c r="AE14" s="131"/>
      <c r="AF14" s="147"/>
      <c r="AG14" s="148"/>
      <c r="AH14" s="260"/>
      <c r="AI14" s="126"/>
      <c r="AJ14" s="262"/>
      <c r="AK14" s="126"/>
      <c r="AL14" s="149"/>
      <c r="AM14" s="264"/>
      <c r="AN14" s="156"/>
      <c r="AO14" s="115">
        <v>1</v>
      </c>
      <c r="AP14" s="35"/>
      <c r="AQ14" s="108"/>
      <c r="AR14" s="115">
        <v>1</v>
      </c>
      <c r="AS14" s="35"/>
      <c r="AT14" s="8"/>
      <c r="AU14" s="162"/>
      <c r="AV14" s="8"/>
    </row>
    <row r="15" spans="1:49" ht="18.75" customHeight="1" thickBot="1" x14ac:dyDescent="0.3">
      <c r="A15" s="244">
        <v>4</v>
      </c>
      <c r="B15" s="285">
        <v>9</v>
      </c>
      <c r="C15" s="70">
        <v>44259</v>
      </c>
      <c r="D15" s="277">
        <v>44266</v>
      </c>
      <c r="E15" s="93">
        <v>1</v>
      </c>
      <c r="F15" s="276"/>
      <c r="G15" s="275">
        <v>5</v>
      </c>
      <c r="H15" s="15">
        <v>1</v>
      </c>
      <c r="I15" s="273"/>
      <c r="J15" s="272"/>
      <c r="K15" s="268">
        <v>1</v>
      </c>
      <c r="L15" s="271">
        <v>1</v>
      </c>
      <c r="M15" s="270"/>
      <c r="N15" s="121"/>
      <c r="O15" s="94">
        <v>1</v>
      </c>
      <c r="P15" s="94"/>
      <c r="Q15" s="155"/>
      <c r="R15" s="93"/>
      <c r="S15" s="95"/>
      <c r="T15" s="95"/>
      <c r="U15" s="95"/>
      <c r="V15" s="95"/>
      <c r="W15" s="253">
        <v>1</v>
      </c>
      <c r="X15" s="254"/>
      <c r="Y15" s="166"/>
      <c r="Z15" s="255"/>
      <c r="AA15" s="96"/>
      <c r="AB15" s="96"/>
      <c r="AC15" s="35"/>
      <c r="AD15" s="122"/>
      <c r="AE15" s="258"/>
      <c r="AF15" s="147"/>
      <c r="AG15" s="148"/>
      <c r="AH15" s="260"/>
      <c r="AI15" s="261"/>
      <c r="AJ15" s="262"/>
      <c r="AK15" s="261"/>
      <c r="AL15" s="149"/>
      <c r="AM15" s="263"/>
      <c r="AN15" s="256"/>
      <c r="AO15" s="115">
        <v>1</v>
      </c>
      <c r="AP15" s="35"/>
      <c r="AQ15" s="256"/>
      <c r="AR15" s="115">
        <v>1</v>
      </c>
      <c r="AS15" s="36"/>
      <c r="AT15" s="268"/>
      <c r="AU15" s="120"/>
      <c r="AV15" s="120"/>
      <c r="AW15" s="287"/>
    </row>
    <row r="16" spans="1:49" ht="27.75" thickBot="1" x14ac:dyDescent="0.25">
      <c r="A16" s="296"/>
      <c r="B16" s="278"/>
      <c r="C16" s="279"/>
      <c r="D16" s="280"/>
      <c r="E16" s="175">
        <f>SUM(E5:E15)</f>
        <v>5</v>
      </c>
      <c r="F16" s="179">
        <f>SUM(F5:F15)</f>
        <v>6</v>
      </c>
      <c r="G16" s="137" t="s">
        <v>4</v>
      </c>
      <c r="H16" s="274">
        <f>SUM(H5:H15)</f>
        <v>9</v>
      </c>
      <c r="I16" s="179">
        <f>SUM(I5:I15)</f>
        <v>0</v>
      </c>
      <c r="J16" s="179">
        <f>SUM(J5:J15)</f>
        <v>0</v>
      </c>
      <c r="K16" s="181">
        <f>SUM(K5:K15)</f>
        <v>35</v>
      </c>
      <c r="L16" s="183">
        <f>SUM(L5:L15)</f>
        <v>32</v>
      </c>
      <c r="M16" s="219">
        <f>SUM(M5:M15)</f>
        <v>0</v>
      </c>
      <c r="N16" s="205">
        <f>SUM(N5:N15)</f>
        <v>0</v>
      </c>
      <c r="O16" s="177">
        <f>SUM(O5:O15)</f>
        <v>34</v>
      </c>
      <c r="P16" s="177">
        <f>SUM(P5:P15)</f>
        <v>0</v>
      </c>
      <c r="Q16" s="249">
        <f>SUM(Q5:Q15)</f>
        <v>0</v>
      </c>
      <c r="R16" s="205">
        <f>SUM(R5:R15)</f>
        <v>6</v>
      </c>
      <c r="S16" s="177">
        <f>SUM(S5:S15)</f>
        <v>2</v>
      </c>
      <c r="T16" s="177">
        <f>SUM(T5:T15)</f>
        <v>0</v>
      </c>
      <c r="U16" s="177">
        <f>SUM(U5:U15)</f>
        <v>0</v>
      </c>
      <c r="V16" s="177">
        <f>SUM(V5:V15)</f>
        <v>0</v>
      </c>
      <c r="W16" s="177">
        <f>SUM(W5:W15)</f>
        <v>3</v>
      </c>
      <c r="X16" s="177">
        <f>SUM(X5:X15)</f>
        <v>0</v>
      </c>
      <c r="Y16" s="177">
        <f>SUM(Y5:Y15)</f>
        <v>0</v>
      </c>
      <c r="Z16" s="177">
        <f>SUM(Z5:Z15)</f>
        <v>0</v>
      </c>
      <c r="AA16" s="177">
        <f>SUM(AA5:AA15)</f>
        <v>0</v>
      </c>
      <c r="AB16" s="177">
        <f>SUM(AB5:AB15)</f>
        <v>0</v>
      </c>
      <c r="AC16" s="177">
        <f>SUM(AC5:AC15)</f>
        <v>0</v>
      </c>
      <c r="AD16" s="229">
        <f>SUM(AD5:AD15)</f>
        <v>0</v>
      </c>
      <c r="AE16" s="201">
        <f>SUM(AE5:AE15)</f>
        <v>0</v>
      </c>
      <c r="AF16" s="201">
        <f>SUM(AF5:AF15)</f>
        <v>0</v>
      </c>
      <c r="AG16" s="201">
        <f>SUM(AG5:AG15)</f>
        <v>1</v>
      </c>
      <c r="AH16" s="201">
        <f>SUM(AH5:AH15)</f>
        <v>1</v>
      </c>
      <c r="AI16" s="201">
        <f>SUM(AI5:AI15)</f>
        <v>0</v>
      </c>
      <c r="AJ16" s="201">
        <f>SUM(AJ5:AJ15)</f>
        <v>0</v>
      </c>
      <c r="AK16" s="201">
        <f>SUM(AK5:AK15)</f>
        <v>0</v>
      </c>
      <c r="AL16" s="201">
        <f>SUM(AL5:AL15)</f>
        <v>0</v>
      </c>
      <c r="AM16" s="214">
        <f>SUM(AM5:AM15)</f>
        <v>0</v>
      </c>
      <c r="AN16" s="205">
        <f>SUM(AN5:AN15)</f>
        <v>0</v>
      </c>
      <c r="AO16" s="177">
        <f>SUM(AO5:AO15)</f>
        <v>9</v>
      </c>
      <c r="AP16" s="249">
        <f>SUM(AP5:AP15)</f>
        <v>0</v>
      </c>
      <c r="AQ16" s="265">
        <f>SUM(AQ5:AQ15)</f>
        <v>0</v>
      </c>
      <c r="AR16" s="212">
        <f>SUM(AR5:AR15)</f>
        <v>8</v>
      </c>
      <c r="AS16" s="267">
        <f>SUM(AS5:AS15)</f>
        <v>0</v>
      </c>
      <c r="AT16" s="138" t="s">
        <v>4</v>
      </c>
      <c r="AU16" s="292" t="s">
        <v>4</v>
      </c>
      <c r="AV16" s="293"/>
    </row>
    <row r="17" spans="1:49" ht="15.75" customHeight="1" thickBot="1" x14ac:dyDescent="0.3">
      <c r="A17" s="297"/>
      <c r="B17" s="281"/>
      <c r="C17" s="226"/>
      <c r="D17" s="227"/>
      <c r="E17" s="176"/>
      <c r="F17" s="180"/>
      <c r="G17" s="81">
        <f>SUM(G5:G15)/H16</f>
        <v>6.5555555555555554</v>
      </c>
      <c r="H17" s="185"/>
      <c r="I17" s="179"/>
      <c r="J17" s="179"/>
      <c r="K17" s="182"/>
      <c r="L17" s="184"/>
      <c r="M17" s="219"/>
      <c r="N17" s="206"/>
      <c r="O17" s="178"/>
      <c r="P17" s="178"/>
      <c r="Q17" s="250"/>
      <c r="R17" s="206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230"/>
      <c r="AE17" s="202"/>
      <c r="AF17" s="202"/>
      <c r="AG17" s="202"/>
      <c r="AH17" s="202"/>
      <c r="AI17" s="202"/>
      <c r="AJ17" s="202"/>
      <c r="AK17" s="202"/>
      <c r="AL17" s="202"/>
      <c r="AM17" s="215"/>
      <c r="AN17" s="206"/>
      <c r="AO17" s="178"/>
      <c r="AP17" s="250"/>
      <c r="AQ17" s="266"/>
      <c r="AR17" s="213"/>
      <c r="AS17" s="184"/>
      <c r="AT17" s="210">
        <f>SUM(AT5:AT15)/E16</f>
        <v>0</v>
      </c>
      <c r="AU17" s="210">
        <f>SUM(AU5:AU15)/F16</f>
        <v>0</v>
      </c>
      <c r="AV17" s="295"/>
    </row>
    <row r="18" spans="1:49" ht="42.75" customHeight="1" thickBot="1" x14ac:dyDescent="0.3">
      <c r="A18" s="298"/>
      <c r="B18" s="269"/>
      <c r="C18" s="200"/>
      <c r="D18" s="14" t="s">
        <v>9</v>
      </c>
      <c r="E18" s="187">
        <f>E16+F16</f>
        <v>11</v>
      </c>
      <c r="F18" s="188"/>
      <c r="G18" s="82"/>
      <c r="H18" s="186"/>
      <c r="I18" s="180"/>
      <c r="J18" s="180"/>
      <c r="K18" s="97" t="s">
        <v>10</v>
      </c>
      <c r="L18" s="24">
        <f>L16+AI18</f>
        <v>34</v>
      </c>
      <c r="M18" s="220"/>
      <c r="N18" s="189" t="s">
        <v>8</v>
      </c>
      <c r="O18" s="190"/>
      <c r="P18" s="25">
        <f>N16+O16+P16+AI18</f>
        <v>36</v>
      </c>
      <c r="Q18" s="100"/>
      <c r="R18" s="203" t="s">
        <v>7</v>
      </c>
      <c r="S18" s="204"/>
      <c r="T18" s="204"/>
      <c r="U18" s="204"/>
      <c r="V18" s="204"/>
      <c r="W18" s="204"/>
      <c r="X18" s="204"/>
      <c r="Y18" s="135"/>
      <c r="Z18" s="26">
        <f>R16+S16+T16+U16+V16+W16+X16+Y16+Z16+AA16+AB16+AC16</f>
        <v>11</v>
      </c>
      <c r="AA18" s="27"/>
      <c r="AB18" s="27"/>
      <c r="AC18" s="24"/>
      <c r="AD18" s="231"/>
      <c r="AE18" s="207" t="s">
        <v>8</v>
      </c>
      <c r="AF18" s="208"/>
      <c r="AG18" s="208"/>
      <c r="AH18" s="105"/>
      <c r="AI18" s="28">
        <f>AF16+AG16+AH16+AM16</f>
        <v>2</v>
      </c>
      <c r="AJ18" s="29"/>
      <c r="AK18" s="28"/>
      <c r="AL18" s="28"/>
      <c r="AM18" s="216"/>
      <c r="AN18" s="11" t="s">
        <v>9</v>
      </c>
      <c r="AO18" s="12"/>
      <c r="AP18" s="13">
        <f>AN16+AO16+AP16</f>
        <v>9</v>
      </c>
      <c r="AQ18" s="11" t="s">
        <v>9</v>
      </c>
      <c r="AR18" s="12"/>
      <c r="AS18" s="18">
        <f>AQ16+AR16+AS16</f>
        <v>8</v>
      </c>
      <c r="AT18" s="211"/>
      <c r="AU18" s="211"/>
      <c r="AV18" s="294"/>
      <c r="AW18" s="287"/>
    </row>
    <row r="19" spans="1:49" ht="22.5" customHeight="1" x14ac:dyDescent="0.2">
      <c r="M19" s="1"/>
      <c r="N19" s="1"/>
      <c r="O19" s="1"/>
      <c r="P19" s="1"/>
      <c r="Q19" s="1"/>
      <c r="R19" s="1"/>
      <c r="S19" s="1"/>
      <c r="T19" s="1"/>
      <c r="U19" s="1"/>
      <c r="V19" s="1"/>
      <c r="AF19" s="2"/>
    </row>
    <row r="20" spans="1:49" ht="48.75" customHeight="1" x14ac:dyDescent="0.2">
      <c r="M20" s="1"/>
      <c r="N20" s="1"/>
      <c r="O20" s="1"/>
      <c r="P20" s="1"/>
      <c r="Q20" s="1"/>
      <c r="R20" s="1"/>
      <c r="S20" s="1"/>
      <c r="T20" s="1"/>
      <c r="U20" s="1"/>
      <c r="V20" s="1"/>
      <c r="AF20" s="2"/>
    </row>
    <row r="21" spans="1:49" x14ac:dyDescent="0.2">
      <c r="B21" s="34"/>
      <c r="M21" s="1"/>
      <c r="N21" s="1"/>
      <c r="O21" s="1"/>
      <c r="P21" s="1"/>
      <c r="Q21" s="1"/>
      <c r="R21" s="1"/>
      <c r="S21" s="1"/>
      <c r="T21" s="1"/>
      <c r="U21" s="1"/>
      <c r="V21" s="1"/>
      <c r="AF21" s="2"/>
    </row>
    <row r="22" spans="1:49" x14ac:dyDescent="0.2">
      <c r="M22" s="1"/>
      <c r="N22" s="1"/>
      <c r="O22" s="1"/>
      <c r="P22" s="1"/>
      <c r="Q22" s="1"/>
      <c r="R22" s="1"/>
      <c r="S22" s="1"/>
      <c r="T22" s="1"/>
      <c r="U22" s="1"/>
      <c r="V22" s="1"/>
      <c r="AF22" s="2"/>
    </row>
    <row r="23" spans="1:49" x14ac:dyDescent="0.2">
      <c r="M23" s="1"/>
      <c r="N23" s="1"/>
      <c r="O23" s="1"/>
      <c r="P23" s="1"/>
      <c r="AF23" s="2"/>
    </row>
    <row r="24" spans="1:49" x14ac:dyDescent="0.2">
      <c r="M24" s="1"/>
      <c r="N24" s="1"/>
      <c r="O24" s="1"/>
      <c r="P24" s="1"/>
    </row>
    <row r="25" spans="1:49" x14ac:dyDescent="0.2">
      <c r="M25" s="1"/>
      <c r="N25" s="1"/>
      <c r="O25" s="1"/>
      <c r="P25" s="1"/>
    </row>
    <row r="26" spans="1:49" x14ac:dyDescent="0.2">
      <c r="K26" s="32" t="s">
        <v>13</v>
      </c>
      <c r="M26" s="1"/>
      <c r="N26" s="1"/>
      <c r="O26" s="1"/>
      <c r="P26" s="1"/>
    </row>
    <row r="27" spans="1:49" ht="50.25" customHeight="1" x14ac:dyDescent="0.2">
      <c r="M27" s="1"/>
      <c r="N27" s="1"/>
      <c r="O27" s="1"/>
      <c r="P27" s="1"/>
    </row>
    <row r="28" spans="1:49" x14ac:dyDescent="0.2">
      <c r="M28" s="1"/>
      <c r="N28" s="1"/>
      <c r="O28" s="1"/>
      <c r="P28" s="1"/>
    </row>
    <row r="29" spans="1:49" x14ac:dyDescent="0.2">
      <c r="M29" s="1"/>
      <c r="N29" s="1"/>
      <c r="O29" s="1"/>
      <c r="P29" s="1"/>
    </row>
    <row r="30" spans="1:49" x14ac:dyDescent="0.2">
      <c r="M30" s="1"/>
      <c r="N30" s="1"/>
      <c r="O30" s="1"/>
      <c r="P30" s="1"/>
    </row>
    <row r="31" spans="1:49" x14ac:dyDescent="0.2">
      <c r="M31" s="1"/>
      <c r="N31" s="1"/>
      <c r="O31" s="1"/>
      <c r="P31" s="1"/>
    </row>
    <row r="32" spans="1:49" x14ac:dyDescent="0.2">
      <c r="M32" s="1"/>
      <c r="N32" s="1"/>
      <c r="O32" s="1"/>
      <c r="P32" s="1"/>
    </row>
    <row r="33" spans="13:16" x14ac:dyDescent="0.2">
      <c r="M33" s="1"/>
      <c r="N33" s="1"/>
      <c r="O33" s="1"/>
      <c r="P33" s="1"/>
    </row>
    <row r="34" spans="13:16" x14ac:dyDescent="0.2">
      <c r="M34" s="1"/>
      <c r="N34" s="1"/>
      <c r="O34" s="1"/>
      <c r="P34" s="1"/>
    </row>
    <row r="35" spans="13:16" x14ac:dyDescent="0.2">
      <c r="M35" s="1"/>
      <c r="N35" s="1"/>
      <c r="O35" s="1"/>
      <c r="P35" s="1"/>
    </row>
    <row r="36" spans="13:16" x14ac:dyDescent="0.2">
      <c r="M36" s="1"/>
      <c r="N36" s="1"/>
      <c r="O36" s="1"/>
      <c r="P36" s="1"/>
    </row>
    <row r="37" spans="13:16" x14ac:dyDescent="0.2">
      <c r="M37" s="1"/>
      <c r="N37" s="1"/>
      <c r="O37" s="1"/>
      <c r="P37" s="1"/>
    </row>
    <row r="38" spans="13:16" x14ac:dyDescent="0.2">
      <c r="M38" s="1"/>
      <c r="N38" s="1"/>
      <c r="O38" s="1"/>
      <c r="P38" s="1"/>
    </row>
    <row r="39" spans="13:16" x14ac:dyDescent="0.2">
      <c r="M39" s="1"/>
      <c r="N39" s="1"/>
      <c r="O39" s="1"/>
      <c r="P39" s="1"/>
    </row>
    <row r="40" spans="13:16" x14ac:dyDescent="0.2">
      <c r="M40" s="1"/>
      <c r="N40" s="1"/>
      <c r="O40" s="1"/>
      <c r="P40" s="1"/>
    </row>
    <row r="41" spans="13:16" x14ac:dyDescent="0.2">
      <c r="M41" s="1"/>
      <c r="N41" s="1"/>
      <c r="O41" s="1"/>
      <c r="P41" s="1"/>
    </row>
    <row r="42" spans="13:16" x14ac:dyDescent="0.2">
      <c r="M42" s="1"/>
      <c r="N42" s="1"/>
      <c r="O42" s="1"/>
      <c r="P42" s="1"/>
    </row>
    <row r="43" spans="13:16" x14ac:dyDescent="0.2">
      <c r="M43" s="1"/>
      <c r="N43" s="1"/>
      <c r="O43" s="1"/>
      <c r="P43" s="1"/>
    </row>
    <row r="44" spans="13:16" x14ac:dyDescent="0.2">
      <c r="M44" s="1"/>
      <c r="N44" s="1"/>
      <c r="O44" s="1"/>
      <c r="P44" s="1"/>
    </row>
    <row r="45" spans="13:16" x14ac:dyDescent="0.2">
      <c r="M45" s="1"/>
      <c r="N45" s="1"/>
      <c r="O45" s="1"/>
      <c r="P45" s="1"/>
    </row>
    <row r="46" spans="13:16" x14ac:dyDescent="0.2">
      <c r="M46" s="1"/>
      <c r="N46" s="1"/>
      <c r="O46" s="1"/>
      <c r="P46" s="1"/>
    </row>
    <row r="47" spans="13:16" x14ac:dyDescent="0.2">
      <c r="M47" s="1"/>
      <c r="N47" s="1"/>
      <c r="O47" s="1"/>
      <c r="P47" s="1"/>
    </row>
    <row r="48" spans="13:16" x14ac:dyDescent="0.2">
      <c r="M48" s="1"/>
      <c r="N48" s="1"/>
      <c r="O48" s="1"/>
      <c r="P48" s="1"/>
    </row>
    <row r="49" spans="13:48" x14ac:dyDescent="0.2">
      <c r="M49" s="1"/>
      <c r="N49" s="1"/>
      <c r="O49" s="1"/>
      <c r="P49" s="1"/>
    </row>
    <row r="50" spans="13:48" x14ac:dyDescent="0.2">
      <c r="M50" s="1"/>
      <c r="N50" s="1"/>
      <c r="O50" s="1"/>
      <c r="P50" s="1"/>
    </row>
    <row r="51" spans="13:48" x14ac:dyDescent="0.2">
      <c r="M51" s="1"/>
      <c r="N51" s="1"/>
      <c r="O51" s="1"/>
      <c r="P51" s="1"/>
    </row>
    <row r="52" spans="13:48" x14ac:dyDescent="0.2">
      <c r="M52" s="1"/>
      <c r="N52" s="1"/>
      <c r="O52" s="1"/>
      <c r="P52" s="1"/>
    </row>
    <row r="53" spans="13:48" x14ac:dyDescent="0.2">
      <c r="M53" s="1"/>
      <c r="N53" s="1"/>
      <c r="O53" s="1"/>
      <c r="P53" s="1"/>
    </row>
    <row r="54" spans="13:48" x14ac:dyDescent="0.2">
      <c r="M54" s="1"/>
      <c r="N54" s="1"/>
      <c r="O54" s="1"/>
      <c r="P54" s="1"/>
    </row>
    <row r="55" spans="13:48" x14ac:dyDescent="0.2">
      <c r="M55" s="1"/>
      <c r="N55" s="1"/>
      <c r="O55" s="1"/>
      <c r="P55" s="1"/>
    </row>
    <row r="56" spans="13:48" x14ac:dyDescent="0.2">
      <c r="M56" s="1"/>
      <c r="N56" s="1"/>
      <c r="O56" s="1"/>
      <c r="P56" s="1"/>
    </row>
    <row r="57" spans="13:48" x14ac:dyDescent="0.2">
      <c r="M57" s="1"/>
      <c r="N57" s="1"/>
      <c r="O57" s="1"/>
      <c r="P57" s="1"/>
    </row>
    <row r="58" spans="13:48" x14ac:dyDescent="0.2">
      <c r="M58" s="1"/>
      <c r="N58" s="1"/>
      <c r="O58" s="1"/>
      <c r="P58" s="1"/>
    </row>
    <row r="59" spans="13:48" x14ac:dyDescent="0.2">
      <c r="M59" s="1"/>
      <c r="N59" s="1"/>
      <c r="O59" s="1"/>
      <c r="P59" s="1"/>
    </row>
    <row r="60" spans="13:48" x14ac:dyDescent="0.2">
      <c r="M60" s="1"/>
      <c r="N60" s="1"/>
      <c r="O60" s="1"/>
      <c r="P60" s="1"/>
      <c r="Q60" s="1"/>
      <c r="R60" s="1"/>
      <c r="S60" s="1"/>
      <c r="T60" s="1"/>
      <c r="U60" s="1"/>
      <c r="V60" s="1"/>
      <c r="X60" s="1"/>
      <c r="Y60" s="1"/>
      <c r="AC60" s="1"/>
      <c r="AD60" s="1"/>
      <c r="AE60" s="1"/>
      <c r="AG60" s="1"/>
      <c r="AH60" s="1"/>
      <c r="AJ60" s="1"/>
      <c r="AV60" s="1"/>
    </row>
    <row r="61" spans="13:48" x14ac:dyDescent="0.2">
      <c r="M61" s="1"/>
      <c r="N61" s="1"/>
      <c r="O61" s="1"/>
      <c r="P61" s="1"/>
      <c r="Q61" s="1"/>
      <c r="R61" s="1"/>
      <c r="S61" s="1"/>
      <c r="T61" s="1"/>
      <c r="U61" s="1"/>
      <c r="V61" s="1"/>
      <c r="X61" s="1"/>
      <c r="Y61" s="1"/>
      <c r="AC61" s="1"/>
      <c r="AD61" s="1"/>
      <c r="AE61" s="1"/>
      <c r="AG61" s="1"/>
      <c r="AH61" s="1"/>
      <c r="AJ61" s="1"/>
      <c r="AV61" s="1"/>
    </row>
    <row r="62" spans="13:48" x14ac:dyDescent="0.2">
      <c r="M62" s="1"/>
      <c r="N62" s="1"/>
      <c r="O62" s="1"/>
      <c r="P62" s="1"/>
      <c r="Q62" s="1"/>
      <c r="R62" s="1"/>
      <c r="S62" s="1"/>
      <c r="T62" s="1"/>
      <c r="U62" s="1"/>
      <c r="V62" s="1"/>
      <c r="X62" s="1"/>
      <c r="Y62" s="1"/>
      <c r="AC62" s="1"/>
      <c r="AD62" s="1"/>
      <c r="AE62" s="1"/>
      <c r="AG62" s="1"/>
      <c r="AH62" s="1"/>
      <c r="AJ62" s="1"/>
      <c r="AV62" s="1"/>
    </row>
    <row r="63" spans="13:48" x14ac:dyDescent="0.2">
      <c r="M63" s="1"/>
      <c r="N63" s="1"/>
      <c r="O63" s="1"/>
      <c r="P63" s="1"/>
      <c r="Q63" s="1"/>
      <c r="R63" s="1"/>
      <c r="S63" s="1"/>
      <c r="T63" s="1"/>
      <c r="U63" s="1"/>
      <c r="V63" s="1"/>
      <c r="X63" s="1"/>
      <c r="Y63" s="1"/>
      <c r="AC63" s="1"/>
      <c r="AD63" s="1"/>
      <c r="AE63" s="1"/>
      <c r="AG63" s="1"/>
      <c r="AH63" s="1"/>
      <c r="AJ63" s="1"/>
      <c r="AV63" s="1"/>
    </row>
    <row r="64" spans="13:48" x14ac:dyDescent="0.2">
      <c r="M64" s="1"/>
      <c r="N64" s="1"/>
      <c r="O64" s="1"/>
      <c r="P64" s="1"/>
      <c r="Q64" s="1"/>
      <c r="R64" s="1"/>
      <c r="S64" s="1"/>
      <c r="T64" s="1"/>
      <c r="U64" s="1"/>
      <c r="V64" s="1"/>
      <c r="X64" s="1"/>
      <c r="Y64" s="1"/>
      <c r="AC64" s="1"/>
      <c r="AD64" s="1"/>
      <c r="AE64" s="1"/>
      <c r="AG64" s="1"/>
      <c r="AH64" s="1"/>
      <c r="AJ64" s="1"/>
      <c r="AV64" s="1"/>
    </row>
    <row r="65" spans="13:48" x14ac:dyDescent="0.2">
      <c r="M65" s="1"/>
      <c r="N65" s="1"/>
      <c r="O65" s="1"/>
      <c r="P65" s="1"/>
      <c r="Q65" s="1"/>
      <c r="R65" s="1"/>
      <c r="S65" s="1"/>
      <c r="T65" s="1"/>
      <c r="U65" s="1"/>
      <c r="V65" s="1"/>
      <c r="X65" s="1"/>
      <c r="Y65" s="1"/>
      <c r="AC65" s="1"/>
      <c r="AD65" s="1"/>
      <c r="AE65" s="1"/>
      <c r="AG65" s="1"/>
      <c r="AH65" s="1"/>
      <c r="AJ65" s="1"/>
      <c r="AV65" s="1"/>
    </row>
    <row r="66" spans="13:48" x14ac:dyDescent="0.2">
      <c r="M66" s="1"/>
      <c r="N66" s="1"/>
      <c r="O66" s="1"/>
      <c r="P66" s="1"/>
      <c r="Q66" s="1"/>
      <c r="R66" s="1"/>
      <c r="S66" s="1"/>
      <c r="T66" s="1"/>
      <c r="U66" s="1"/>
      <c r="V66" s="1"/>
      <c r="X66" s="1"/>
      <c r="Y66" s="1"/>
      <c r="AC66" s="1"/>
      <c r="AD66" s="1"/>
      <c r="AE66" s="1"/>
      <c r="AG66" s="1"/>
      <c r="AH66" s="1"/>
      <c r="AJ66" s="1"/>
      <c r="AV66" s="1"/>
    </row>
    <row r="67" spans="13:48" x14ac:dyDescent="0.2">
      <c r="M67" s="1"/>
      <c r="N67" s="1"/>
      <c r="O67" s="1"/>
      <c r="P67" s="1"/>
      <c r="Q67" s="1"/>
      <c r="R67" s="1"/>
      <c r="S67" s="1"/>
      <c r="T67" s="1"/>
      <c r="U67" s="1"/>
      <c r="V67" s="1"/>
      <c r="X67" s="1"/>
      <c r="Y67" s="1"/>
      <c r="AC67" s="1"/>
      <c r="AD67" s="1"/>
      <c r="AE67" s="1"/>
      <c r="AG67" s="1"/>
      <c r="AH67" s="1"/>
      <c r="AJ67" s="1"/>
      <c r="AV67" s="1"/>
    </row>
    <row r="68" spans="13:48" x14ac:dyDescent="0.2">
      <c r="M68" s="1"/>
      <c r="N68" s="1"/>
      <c r="O68" s="1"/>
      <c r="P68" s="1"/>
      <c r="Q68" s="1"/>
      <c r="R68" s="1"/>
      <c r="S68" s="1"/>
      <c r="T68" s="1"/>
      <c r="U68" s="1"/>
      <c r="V68" s="1"/>
      <c r="X68" s="1"/>
      <c r="Y68" s="1"/>
      <c r="AC68" s="1"/>
      <c r="AD68" s="1"/>
      <c r="AE68" s="1"/>
      <c r="AG68" s="1"/>
      <c r="AH68" s="1"/>
      <c r="AJ68" s="1"/>
      <c r="AV68" s="1"/>
    </row>
    <row r="69" spans="13:48" x14ac:dyDescent="0.2">
      <c r="M69" s="1"/>
      <c r="N69" s="1"/>
      <c r="O69" s="1"/>
      <c r="P69" s="1"/>
      <c r="Q69" s="1"/>
      <c r="R69" s="1"/>
      <c r="S69" s="1"/>
      <c r="T69" s="1"/>
      <c r="U69" s="1"/>
      <c r="V69" s="1"/>
      <c r="X69" s="1"/>
      <c r="Y69" s="1"/>
      <c r="AC69" s="1"/>
      <c r="AD69" s="1"/>
      <c r="AE69" s="1"/>
      <c r="AG69" s="1"/>
      <c r="AH69" s="1"/>
      <c r="AJ69" s="1"/>
      <c r="AV69" s="1"/>
    </row>
    <row r="70" spans="13:48" x14ac:dyDescent="0.2">
      <c r="M70" s="1"/>
      <c r="N70" s="1"/>
      <c r="O70" s="1"/>
      <c r="P70" s="1"/>
      <c r="Q70" s="1"/>
      <c r="R70" s="1"/>
      <c r="S70" s="1"/>
      <c r="T70" s="1"/>
      <c r="U70" s="1"/>
      <c r="V70" s="1"/>
      <c r="X70" s="1"/>
      <c r="Y70" s="1"/>
      <c r="AC70" s="1"/>
      <c r="AD70" s="1"/>
      <c r="AE70" s="1"/>
      <c r="AG70" s="1"/>
      <c r="AH70" s="1"/>
      <c r="AJ70" s="1"/>
      <c r="AV70" s="1"/>
    </row>
    <row r="71" spans="13:48" x14ac:dyDescent="0.2">
      <c r="M71" s="1"/>
      <c r="N71" s="1"/>
      <c r="O71" s="1"/>
      <c r="P71" s="1"/>
      <c r="Q71" s="1"/>
      <c r="R71" s="1"/>
      <c r="S71" s="1"/>
      <c r="T71" s="1"/>
      <c r="U71" s="1"/>
      <c r="V71" s="1"/>
      <c r="X71" s="1"/>
      <c r="Y71" s="1"/>
      <c r="AC71" s="1"/>
      <c r="AD71" s="1"/>
      <c r="AE71" s="1"/>
      <c r="AG71" s="1"/>
      <c r="AH71" s="1"/>
      <c r="AJ71" s="1"/>
      <c r="AV71" s="1"/>
    </row>
    <row r="72" spans="13:48" x14ac:dyDescent="0.2">
      <c r="M72" s="1"/>
      <c r="N72" s="1"/>
      <c r="O72" s="1"/>
      <c r="P72" s="1"/>
      <c r="Q72" s="1"/>
      <c r="R72" s="1"/>
      <c r="S72" s="1"/>
      <c r="T72" s="1"/>
      <c r="U72" s="1"/>
      <c r="V72" s="1"/>
      <c r="X72" s="1"/>
      <c r="Y72" s="1"/>
      <c r="AC72" s="1"/>
      <c r="AD72" s="1"/>
      <c r="AE72" s="1"/>
      <c r="AG72" s="1"/>
      <c r="AH72" s="1"/>
      <c r="AJ72" s="1"/>
      <c r="AV72" s="1"/>
    </row>
    <row r="73" spans="13:48" x14ac:dyDescent="0.2">
      <c r="M73" s="1"/>
      <c r="N73" s="1"/>
      <c r="O73" s="1"/>
      <c r="P73" s="1"/>
      <c r="Q73" s="1"/>
      <c r="R73" s="1"/>
      <c r="S73" s="1"/>
      <c r="T73" s="1"/>
      <c r="U73" s="1"/>
      <c r="V73" s="1"/>
      <c r="X73" s="1"/>
      <c r="Y73" s="1"/>
      <c r="AC73" s="1"/>
      <c r="AD73" s="1"/>
      <c r="AE73" s="1"/>
      <c r="AG73" s="1"/>
      <c r="AH73" s="1"/>
      <c r="AJ73" s="1"/>
      <c r="AV73" s="1"/>
    </row>
    <row r="74" spans="13:48" x14ac:dyDescent="0.2">
      <c r="M74" s="1"/>
      <c r="N74" s="1"/>
      <c r="O74" s="1"/>
      <c r="P74" s="1"/>
      <c r="Q74" s="1"/>
      <c r="R74" s="1"/>
      <c r="S74" s="1"/>
      <c r="T74" s="1"/>
      <c r="U74" s="1"/>
      <c r="V74" s="1"/>
      <c r="X74" s="1"/>
      <c r="Y74" s="1"/>
      <c r="AC74" s="1"/>
      <c r="AD74" s="1"/>
      <c r="AE74" s="1"/>
      <c r="AG74" s="1"/>
      <c r="AH74" s="1"/>
      <c r="AJ74" s="1"/>
      <c r="AV74" s="1"/>
    </row>
    <row r="75" spans="13:48" x14ac:dyDescent="0.2">
      <c r="M75" s="1"/>
      <c r="N75" s="1"/>
      <c r="O75" s="1"/>
      <c r="P75" s="1"/>
      <c r="Q75" s="1"/>
      <c r="R75" s="1"/>
      <c r="S75" s="1"/>
      <c r="T75" s="1"/>
      <c r="U75" s="1"/>
      <c r="V75" s="1"/>
      <c r="X75" s="1"/>
      <c r="Y75" s="1"/>
      <c r="AC75" s="1"/>
      <c r="AD75" s="1"/>
      <c r="AE75" s="1"/>
      <c r="AG75" s="1"/>
      <c r="AH75" s="1"/>
      <c r="AJ75" s="1"/>
      <c r="AV75" s="1"/>
    </row>
    <row r="76" spans="13:48" x14ac:dyDescent="0.2">
      <c r="M76" s="1"/>
      <c r="N76" s="1"/>
      <c r="O76" s="1"/>
      <c r="P76" s="1"/>
      <c r="Q76" s="1"/>
      <c r="R76" s="1"/>
      <c r="S76" s="1"/>
      <c r="T76" s="1"/>
      <c r="U76" s="1"/>
      <c r="V76" s="1"/>
      <c r="X76" s="1"/>
      <c r="Y76" s="1"/>
      <c r="AC76" s="1"/>
      <c r="AD76" s="1"/>
      <c r="AE76" s="1"/>
      <c r="AG76" s="1"/>
      <c r="AH76" s="1"/>
      <c r="AJ76" s="1"/>
      <c r="AV76" s="1"/>
    </row>
    <row r="77" spans="13:48" x14ac:dyDescent="0.2">
      <c r="M77" s="1"/>
      <c r="N77" s="1"/>
      <c r="O77" s="1"/>
      <c r="P77" s="1"/>
      <c r="Q77" s="1"/>
      <c r="R77" s="1"/>
      <c r="S77" s="1"/>
      <c r="T77" s="1"/>
      <c r="U77" s="1"/>
      <c r="V77" s="1"/>
      <c r="X77" s="1"/>
      <c r="Y77" s="1"/>
      <c r="AC77" s="1"/>
      <c r="AD77" s="1"/>
      <c r="AE77" s="1"/>
      <c r="AG77" s="1"/>
      <c r="AH77" s="1"/>
      <c r="AJ77" s="1"/>
      <c r="AV77" s="1"/>
    </row>
    <row r="78" spans="13:48" x14ac:dyDescent="0.2">
      <c r="M78" s="1"/>
      <c r="N78" s="1"/>
      <c r="O78" s="1"/>
      <c r="P78" s="1"/>
      <c r="Q78" s="1"/>
      <c r="R78" s="1"/>
      <c r="S78" s="1"/>
      <c r="T78" s="1"/>
      <c r="U78" s="1"/>
      <c r="V78" s="1"/>
      <c r="X78" s="1"/>
      <c r="Y78" s="1"/>
      <c r="AC78" s="1"/>
      <c r="AD78" s="1"/>
      <c r="AE78" s="1"/>
      <c r="AG78" s="1"/>
      <c r="AH78" s="1"/>
      <c r="AJ78" s="1"/>
      <c r="AV78" s="1"/>
    </row>
    <row r="79" spans="13:48" x14ac:dyDescent="0.2">
      <c r="M79" s="1"/>
      <c r="N79" s="1"/>
      <c r="O79" s="1"/>
      <c r="P79" s="1"/>
      <c r="Q79" s="1"/>
      <c r="R79" s="1"/>
      <c r="S79" s="1"/>
      <c r="T79" s="1"/>
      <c r="U79" s="1"/>
      <c r="V79" s="1"/>
      <c r="X79" s="1"/>
      <c r="Y79" s="1"/>
      <c r="AC79" s="1"/>
      <c r="AD79" s="1"/>
      <c r="AE79" s="1"/>
      <c r="AG79" s="1"/>
      <c r="AH79" s="1"/>
      <c r="AJ79" s="1"/>
      <c r="AV79" s="1"/>
    </row>
    <row r="80" spans="13:48" x14ac:dyDescent="0.2">
      <c r="M80" s="1"/>
      <c r="N80" s="1"/>
      <c r="O80" s="1"/>
      <c r="P80" s="1"/>
      <c r="Q80" s="1"/>
      <c r="R80" s="1"/>
      <c r="S80" s="1"/>
      <c r="T80" s="1"/>
      <c r="U80" s="1"/>
      <c r="V80" s="1"/>
      <c r="X80" s="1"/>
      <c r="Y80" s="1"/>
      <c r="AC80" s="1"/>
      <c r="AD80" s="1"/>
      <c r="AE80" s="1"/>
      <c r="AG80" s="1"/>
      <c r="AH80" s="1"/>
      <c r="AJ80" s="1"/>
      <c r="AV80" s="1"/>
    </row>
  </sheetData>
  <mergeCells count="70">
    <mergeCell ref="AV16:AV18"/>
    <mergeCell ref="A16:A18"/>
    <mergeCell ref="AE2:AH2"/>
    <mergeCell ref="AH16:AH17"/>
    <mergeCell ref="C2:D2"/>
    <mergeCell ref="Q16:Q17"/>
    <mergeCell ref="B16:D17"/>
    <mergeCell ref="AD2:AD3"/>
    <mergeCell ref="AD16:AD18"/>
    <mergeCell ref="T16:T17"/>
    <mergeCell ref="U16:U17"/>
    <mergeCell ref="V16:V17"/>
    <mergeCell ref="Y16:Y17"/>
    <mergeCell ref="J16:J18"/>
    <mergeCell ref="M2:M3"/>
    <mergeCell ref="W16:W17"/>
    <mergeCell ref="X16:X17"/>
    <mergeCell ref="R2:W2"/>
    <mergeCell ref="X2:Y2"/>
    <mergeCell ref="M16:M18"/>
    <mergeCell ref="P16:P17"/>
    <mergeCell ref="N2:Q2"/>
    <mergeCell ref="S16:S17"/>
    <mergeCell ref="AV2:AV3"/>
    <mergeCell ref="AT2:AT3"/>
    <mergeCell ref="AU2:AU3"/>
    <mergeCell ref="AN2:AP2"/>
    <mergeCell ref="AQ2:AS2"/>
    <mergeCell ref="E2:F2"/>
    <mergeCell ref="G2:G3"/>
    <mergeCell ref="AE16:AE17"/>
    <mergeCell ref="AF16:AF17"/>
    <mergeCell ref="AU17:AU18"/>
    <mergeCell ref="AR16:AR17"/>
    <mergeCell ref="AS16:AS17"/>
    <mergeCell ref="AQ16:AQ17"/>
    <mergeCell ref="AT17:AT18"/>
    <mergeCell ref="AI16:AI17"/>
    <mergeCell ref="AO16:AO17"/>
    <mergeCell ref="AP16:AP17"/>
    <mergeCell ref="AN16:AN17"/>
    <mergeCell ref="AL16:AL17"/>
    <mergeCell ref="AK16:AK17"/>
    <mergeCell ref="AM16:AM18"/>
    <mergeCell ref="AJ16:AJ17"/>
    <mergeCell ref="R18:X18"/>
    <mergeCell ref="N16:N17"/>
    <mergeCell ref="AE18:AG18"/>
    <mergeCell ref="R16:R17"/>
    <mergeCell ref="AG16:AG17"/>
    <mergeCell ref="AC16:AC17"/>
    <mergeCell ref="AA16:AA17"/>
    <mergeCell ref="AB16:AB17"/>
    <mergeCell ref="Z16:Z17"/>
    <mergeCell ref="A2:B3"/>
    <mergeCell ref="AK2:AM2"/>
    <mergeCell ref="E16:E17"/>
    <mergeCell ref="O16:O17"/>
    <mergeCell ref="F16:F17"/>
    <mergeCell ref="K16:K17"/>
    <mergeCell ref="L16:L17"/>
    <mergeCell ref="H16:H18"/>
    <mergeCell ref="I16:I18"/>
    <mergeCell ref="E18:F18"/>
    <mergeCell ref="N18:O18"/>
    <mergeCell ref="H2:J2"/>
    <mergeCell ref="K2:L2"/>
    <mergeCell ref="Z2:AC2"/>
    <mergeCell ref="AI2:AJ2"/>
    <mergeCell ref="B18:C18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Estadistico 1° Trimestre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mmchavez</dc:creator>
  <cp:lastModifiedBy>Laura Lisett Centeno Zavaleta</cp:lastModifiedBy>
  <cp:lastPrinted>2018-12-18T20:20:40Z</cp:lastPrinted>
  <dcterms:created xsi:type="dcterms:W3CDTF">2013-09-11T19:47:44Z</dcterms:created>
  <dcterms:modified xsi:type="dcterms:W3CDTF">2021-03-25T17:39:31Z</dcterms:modified>
</cp:coreProperties>
</file>