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19\PORTAL DE TRANSPARENCIA 2019\ACTUALIZACIÓN A JUNIO 2019\DAF\"/>
    </mc:Choice>
  </mc:AlternateContent>
  <xr:revisionPtr revIDLastSave="0" documentId="13_ncr:1_{672A8D54-A405-409C-847D-191320CBA93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06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3" l="1"/>
  <c r="H44" i="3"/>
  <c r="H43" i="3"/>
  <c r="H42" i="3"/>
  <c r="H41" i="3"/>
  <c r="H40" i="3"/>
  <c r="G39" i="3"/>
  <c r="H39" i="3" s="1"/>
  <c r="F39" i="3"/>
  <c r="F45" i="3" s="1"/>
  <c r="H38" i="3"/>
  <c r="H37" i="3"/>
  <c r="H36" i="3"/>
  <c r="H35" i="3" s="1"/>
  <c r="G35" i="3"/>
  <c r="F35" i="3"/>
  <c r="G34" i="3"/>
  <c r="F34" i="3"/>
  <c r="D34" i="3"/>
  <c r="H29" i="3"/>
  <c r="H28" i="3"/>
  <c r="H27" i="3"/>
  <c r="H26" i="3"/>
  <c r="H25" i="3"/>
  <c r="F23" i="3"/>
  <c r="F30" i="3" s="1"/>
  <c r="H22" i="3"/>
  <c r="H21" i="3"/>
  <c r="H20" i="3"/>
  <c r="H19" i="3"/>
  <c r="H18" i="3"/>
  <c r="H17" i="3"/>
  <c r="H16" i="3"/>
  <c r="H15" i="3"/>
  <c r="H14" i="3"/>
  <c r="G13" i="3"/>
  <c r="H13" i="3" s="1"/>
  <c r="F13" i="3"/>
  <c r="H12" i="3"/>
  <c r="H11" i="3"/>
  <c r="H10" i="3"/>
  <c r="H9" i="3"/>
  <c r="G8" i="3"/>
  <c r="F8" i="3"/>
  <c r="G23" i="3" l="1"/>
  <c r="H23" i="3" s="1"/>
  <c r="H8" i="3"/>
  <c r="G45" i="3"/>
  <c r="H45" i="3" s="1"/>
  <c r="G30" i="3" l="1"/>
  <c r="H30" i="3" s="1"/>
</calcChain>
</file>

<file path=xl/sharedStrings.xml><?xml version="1.0" encoding="utf-8"?>
<sst xmlns="http://schemas.openxmlformats.org/spreadsheetml/2006/main" count="59" uniqueCount="49">
  <si>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</si>
  <si>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</si>
  <si>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</si>
  <si>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</si>
  <si>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</si>
  <si>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I</t>
  </si>
  <si>
    <t>Recursos propios</t>
  </si>
  <si>
    <r>
      <t>Personal</t>
    </r>
    <r>
      <rPr>
        <b/>
        <sz val="16"/>
        <color indexed="8"/>
        <rFont val="Franklin Gothic Book"/>
        <family val="2"/>
      </rPr>
      <t xml:space="preserve"> </t>
    </r>
  </si>
  <si>
    <r>
      <t>Suministros y Servicios</t>
    </r>
    <r>
      <rPr>
        <b/>
        <sz val="16"/>
        <color indexed="8"/>
        <rFont val="Franklin Gothic Book"/>
        <family val="2"/>
      </rPr>
      <t xml:space="preserve"> </t>
    </r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</si>
  <si>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</si>
  <si>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</si>
  <si>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</si>
  <si>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</si>
  <si>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</si>
  <si>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</si>
  <si>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</si>
  <si>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</si>
  <si>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</si>
  <si>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Comisiones a Corredores de Bienes Raíces</t>
  </si>
  <si>
    <t>III</t>
  </si>
  <si>
    <t>Gestión de Recuperación de Cartera</t>
  </si>
  <si>
    <t>Comisiones a Gestores de Cobro Externo</t>
  </si>
  <si>
    <t>IV</t>
  </si>
  <si>
    <t>Inversión en Activos Permanentes</t>
  </si>
  <si>
    <t>Total Presupuesto de Funcionamiento</t>
  </si>
  <si>
    <t>V</t>
  </si>
  <si>
    <t xml:space="preserve">Impuestos </t>
  </si>
  <si>
    <t>Comisiones a Instituciones Adminstradoras</t>
  </si>
  <si>
    <t>VI</t>
  </si>
  <si>
    <t>Primas de Seguro de Cartera de Préstamos</t>
  </si>
  <si>
    <r>
      <t>Costas Procesales</t>
    </r>
    <r>
      <rPr>
        <b/>
        <sz val="16"/>
        <color indexed="8"/>
        <rFont val="Franklin Gothic Book"/>
        <family val="2"/>
      </rPr>
      <t xml:space="preserve"> </t>
    </r>
  </si>
  <si>
    <t>Servicio de Vigilancia y Otros Servicios (garantías)</t>
  </si>
  <si>
    <t>Presupuesto año 2019</t>
  </si>
  <si>
    <t>No ejecutado</t>
  </si>
  <si>
    <t>Funcionamiento Edificios y Equipos</t>
  </si>
  <si>
    <t>Mantenimiento, Conservación y Comerc.</t>
  </si>
  <si>
    <t>Gastos por Servicio de Consultoría</t>
  </si>
  <si>
    <t>Pago de Impuestos y Derechos de Registro</t>
  </si>
  <si>
    <t>Gastos por Consulta Registral CNR</t>
  </si>
  <si>
    <t>Variación</t>
  </si>
  <si>
    <t xml:space="preserve">Gastos Administrativos </t>
  </si>
  <si>
    <t>Gastos por gestión venta de activos extraordinarios</t>
  </si>
  <si>
    <t>Gastos por gestión recuperación de cartera</t>
  </si>
  <si>
    <t>2. Presupuesto de gestión de recuperación de cartera y venta de activos extraordinarios</t>
  </si>
  <si>
    <r>
      <t xml:space="preserve">Fuente de recursos </t>
    </r>
    <r>
      <rPr>
        <b/>
        <sz val="18"/>
        <color indexed="8"/>
        <rFont val="Franklin Gothic Book"/>
        <family val="2"/>
      </rPr>
      <t>(*)</t>
    </r>
  </si>
  <si>
    <r>
      <rPr>
        <b/>
        <sz val="16"/>
        <color rgb="FF000000"/>
        <rFont val="Franklin Gothic Book"/>
        <family val="2"/>
      </rPr>
      <t>(*)</t>
    </r>
    <r>
      <rPr>
        <sz val="16"/>
        <color indexed="8"/>
        <rFont val="Franklin Gothic Book"/>
        <family val="2"/>
      </rPr>
      <t xml:space="preserve">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</si>
  <si>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>Total Presupuesto de gestión</t>
  </si>
  <si>
    <t xml:space="preserve">Informe de Ejecución Presupuestaria al mes de junio de 2019                                                    </t>
  </si>
  <si>
    <t>Ejecutado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</si>
</sst>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u/>
      <sz val="16"/>
      <color theme="1"/>
      <name val="Franklin Gothic Book"/>
      <family val="2"/>
    </font>
    <font>
      <u/>
      <sz val="16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6"/>
      <color indexed="8"/>
      <name val="Franklin Gothic Book"/>
      <family val="2"/>
    </font>
    <font>
      <b/>
      <sz val="20"/>
      <color theme="1"/>
      <name val="Franklin Gothic Book"/>
      <family val="2"/>
    </font>
    <font>
      <sz val="24"/>
      <color theme="1"/>
      <name val="Franklin Gothic Book"/>
      <family val="2"/>
    </font>
    <font>
      <b/>
      <sz val="24"/>
      <color theme="1"/>
      <name val="Franklin Gothic Book"/>
      <family val="2"/>
    </font>
    <font>
      <b/>
      <sz val="18"/>
      <color indexed="8"/>
      <name val="Franklin Gothic Book"/>
      <family val="2"/>
    </font>
    <font>
      <b/>
      <u/>
      <sz val="18"/>
      <color theme="1"/>
      <name val="Franklin Gothic Book"/>
      <family val="2"/>
    </font>
    <font>
      <sz val="16"/>
      <color indexed="8"/>
      <name val="Franklin Gothic Book"/>
      <family val="2"/>
    </font>
    <font>
      <b/>
      <sz val="16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164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164" fontId="3" fillId="2" borderId="6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164" fontId="2" fillId="2" borderId="10" xfId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164" fontId="2" fillId="2" borderId="16" xfId="1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vertical="center"/>
    </xf>
    <xf numFmtId="164" fontId="3" fillId="2" borderId="20" xfId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/>
    </xf>
    <xf numFmtId="164" fontId="2" fillId="2" borderId="27" xfId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64" fontId="3" fillId="2" borderId="2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C19F138-8B34-49A0-BA41-C427CFCD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28576</xdr:colOff>
      <xdr:row>0</xdr:row>
      <xdr:rowOff>66675</xdr:rowOff>
    </xdr:from>
    <xdr:to>
      <xdr:col>2</xdr:col>
      <xdr:colOff>1762126</xdr:colOff>
      <xdr:row>3</xdr:row>
      <xdr:rowOff>340084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24245F-8B9F-46C5-8137-A2E8078061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6" t="16981" r="4062" b="16068"/>
        <a:stretch/>
      </xdr:blipFill>
      <xdr:spPr>
        <a:xfrm>
          <a:off x="28576" y="66675"/>
          <a:ext cx="2590800" cy="1187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7B08-5AA3-41C7-925D-7CD5ACA83A3E}">
  <dimension ref="B1:M53"/>
  <sheetViews>
    <sheetView tabSelected="1" workbookViewId="0">
      <selection activeCell="J4" sqref="J4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3.5703125" style="1" customWidth="1"/>
    <col min="5" max="5" width="64.140625" style="1" customWidth="1"/>
    <col min="6" max="6" width="25.7109375" style="1" customWidth="1"/>
    <col min="7" max="7" width="22" style="1" bestFit="1" customWidth="1"/>
    <col min="8" max="8" width="24.710937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18"/>
      <c r="C1" s="18"/>
      <c r="D1" s="18"/>
      <c r="E1" s="18"/>
      <c r="F1" s="18"/>
      <c r="G1" s="18"/>
      <c r="H1" s="18"/>
    </row>
    <row r="2" spans="2:13" x14ac:dyDescent="0.35">
      <c r="B2" s="18"/>
      <c r="C2" s="18"/>
      <c r="D2" s="18"/>
      <c r="E2" s="18"/>
      <c r="F2" s="18"/>
      <c r="G2" s="18"/>
      <c r="H2" s="18"/>
    </row>
    <row r="3" spans="2:13" ht="30" x14ac:dyDescent="0.35">
      <c r="B3" s="19"/>
      <c r="C3" s="69" t="s">
        <v>0</v>
      </c>
      <c r="D3" s="69"/>
      <c r="E3" s="69"/>
      <c r="F3" s="69"/>
      <c r="G3" s="69"/>
      <c r="H3" s="69"/>
    </row>
    <row r="4" spans="2:13" ht="30" x14ac:dyDescent="0.35">
      <c r="B4" s="70" t="s">
        <v>47</v>
      </c>
      <c r="C4" s="70"/>
      <c r="D4" s="70"/>
      <c r="E4" s="70"/>
      <c r="F4" s="70"/>
      <c r="G4" s="70"/>
      <c r="H4" s="70"/>
    </row>
    <row r="5" spans="2:13" ht="41.25" customHeight="1" x14ac:dyDescent="0.35">
      <c r="B5" s="20" t="s">
        <v>1</v>
      </c>
      <c r="C5" s="21"/>
      <c r="D5" s="21"/>
      <c r="E5" s="22"/>
      <c r="F5" s="23"/>
      <c r="G5" s="18"/>
      <c r="H5" s="18"/>
    </row>
    <row r="6" spans="2:13" ht="21.75" thickBot="1" x14ac:dyDescent="0.4">
      <c r="B6" s="18"/>
      <c r="C6" s="24"/>
      <c r="D6" s="24"/>
      <c r="E6" s="18"/>
      <c r="F6" s="25"/>
      <c r="G6" s="18"/>
      <c r="H6" s="18"/>
    </row>
    <row r="7" spans="2:13" ht="67.5" customHeight="1" thickBot="1" x14ac:dyDescent="0.4">
      <c r="B7" s="2" t="s">
        <v>2</v>
      </c>
      <c r="C7" s="3" t="s">
        <v>3</v>
      </c>
      <c r="D7" s="4" t="s">
        <v>44</v>
      </c>
      <c r="E7" s="5" t="s">
        <v>4</v>
      </c>
      <c r="F7" s="6" t="s">
        <v>32</v>
      </c>
      <c r="G7" s="6" t="s">
        <v>48</v>
      </c>
      <c r="H7" s="6" t="s">
        <v>33</v>
      </c>
    </row>
    <row r="8" spans="2:13" ht="36" customHeight="1" x14ac:dyDescent="0.35">
      <c r="B8" s="15" t="s">
        <v>5</v>
      </c>
      <c r="C8" s="7" t="s">
        <v>40</v>
      </c>
      <c r="D8" s="8" t="s">
        <v>6</v>
      </c>
      <c r="E8" s="26"/>
      <c r="F8" s="27">
        <f>SUM(F9:F12)</f>
        <v>2027772</v>
      </c>
      <c r="G8" s="27">
        <f>SUM(G9:G12)</f>
        <v>888196.97</v>
      </c>
      <c r="H8" s="27">
        <f>SUM(H9:H12)</f>
        <v>1139575.03</v>
      </c>
    </row>
    <row r="9" spans="2:13" x14ac:dyDescent="0.35">
      <c r="B9" s="28"/>
      <c r="C9" s="9"/>
      <c r="D9" s="10"/>
      <c r="E9" s="29" t="s">
        <v>7</v>
      </c>
      <c r="F9" s="30">
        <v>1648969</v>
      </c>
      <c r="G9" s="30">
        <v>747102.59</v>
      </c>
      <c r="H9" s="30">
        <f>+F9-G9</f>
        <v>901866.41</v>
      </c>
      <c r="K9" s="17"/>
      <c r="L9" s="17"/>
      <c r="M9" s="17"/>
    </row>
    <row r="10" spans="2:13" x14ac:dyDescent="0.35">
      <c r="B10" s="31"/>
      <c r="C10" s="32"/>
      <c r="D10" s="33"/>
      <c r="E10" s="29" t="s">
        <v>8</v>
      </c>
      <c r="F10" s="30">
        <v>151497</v>
      </c>
      <c r="G10" s="30">
        <v>35587.050000000003</v>
      </c>
      <c r="H10" s="30">
        <f t="shared" ref="H10:H30" si="0">+F10-G10</f>
        <v>115909.95</v>
      </c>
      <c r="K10" s="17"/>
      <c r="L10" s="17"/>
      <c r="M10" s="17"/>
    </row>
    <row r="11" spans="2:13" x14ac:dyDescent="0.35">
      <c r="B11" s="31"/>
      <c r="C11" s="32"/>
      <c r="D11" s="33"/>
      <c r="E11" s="29" t="s">
        <v>34</v>
      </c>
      <c r="F11" s="30">
        <v>214345</v>
      </c>
      <c r="G11" s="30">
        <v>102827.6</v>
      </c>
      <c r="H11" s="30">
        <f t="shared" si="0"/>
        <v>111517.4</v>
      </c>
      <c r="K11" s="17"/>
      <c r="L11" s="17"/>
      <c r="M11" s="17"/>
    </row>
    <row r="12" spans="2:13" x14ac:dyDescent="0.35">
      <c r="B12" s="34"/>
      <c r="C12" s="35"/>
      <c r="D12" s="36"/>
      <c r="E12" s="37" t="s">
        <v>9</v>
      </c>
      <c r="F12" s="38">
        <v>12961</v>
      </c>
      <c r="G12" s="38">
        <v>2679.73</v>
      </c>
      <c r="H12" s="38">
        <f t="shared" si="0"/>
        <v>10281.27</v>
      </c>
      <c r="K12" s="17"/>
      <c r="L12" s="17"/>
      <c r="M12" s="17"/>
    </row>
    <row r="13" spans="2:13" ht="51" customHeight="1" x14ac:dyDescent="0.35">
      <c r="B13" s="11" t="s">
        <v>10</v>
      </c>
      <c r="C13" s="12" t="s">
        <v>11</v>
      </c>
      <c r="D13" s="39" t="s">
        <v>6</v>
      </c>
      <c r="E13" s="40"/>
      <c r="F13" s="41">
        <f>SUM(F14:F22)</f>
        <v>152676</v>
      </c>
      <c r="G13" s="41">
        <f>SUM(G14:G22)</f>
        <v>49833.99</v>
      </c>
      <c r="H13" s="41">
        <f t="shared" si="0"/>
        <v>102842.01000000001</v>
      </c>
      <c r="K13" s="17"/>
      <c r="L13" s="17"/>
      <c r="M13" s="17"/>
    </row>
    <row r="14" spans="2:13" x14ac:dyDescent="0.35">
      <c r="B14" s="31"/>
      <c r="C14" s="32"/>
      <c r="D14" s="33"/>
      <c r="E14" s="29" t="s">
        <v>12</v>
      </c>
      <c r="F14" s="30">
        <v>9010</v>
      </c>
      <c r="G14" s="30">
        <v>1491.17</v>
      </c>
      <c r="H14" s="30">
        <f t="shared" si="0"/>
        <v>7518.83</v>
      </c>
      <c r="K14" s="17"/>
      <c r="L14" s="17"/>
      <c r="M14" s="17"/>
    </row>
    <row r="15" spans="2:13" x14ac:dyDescent="0.35">
      <c r="B15" s="31"/>
      <c r="C15" s="32"/>
      <c r="D15" s="33"/>
      <c r="E15" s="29" t="s">
        <v>13</v>
      </c>
      <c r="F15" s="30">
        <v>13800</v>
      </c>
      <c r="G15" s="30">
        <v>3695.52</v>
      </c>
      <c r="H15" s="30">
        <f t="shared" si="0"/>
        <v>10104.48</v>
      </c>
      <c r="K15" s="17"/>
      <c r="L15" s="17"/>
      <c r="M15" s="17"/>
    </row>
    <row r="16" spans="2:13" x14ac:dyDescent="0.35">
      <c r="B16" s="31"/>
      <c r="C16" s="32"/>
      <c r="D16" s="33"/>
      <c r="E16" s="29" t="s">
        <v>14</v>
      </c>
      <c r="F16" s="30">
        <v>5486</v>
      </c>
      <c r="G16" s="30">
        <v>1470.41</v>
      </c>
      <c r="H16" s="30">
        <f t="shared" si="0"/>
        <v>4015.59</v>
      </c>
    </row>
    <row r="17" spans="2:8" x14ac:dyDescent="0.35">
      <c r="B17" s="31"/>
      <c r="C17" s="32"/>
      <c r="D17" s="33"/>
      <c r="E17" s="29" t="s">
        <v>15</v>
      </c>
      <c r="F17" s="30">
        <v>78780</v>
      </c>
      <c r="G17" s="30">
        <v>33594.639999999999</v>
      </c>
      <c r="H17" s="30">
        <f t="shared" si="0"/>
        <v>45185.36</v>
      </c>
    </row>
    <row r="18" spans="2:8" x14ac:dyDescent="0.35">
      <c r="B18" s="31"/>
      <c r="C18" s="32"/>
      <c r="D18" s="33"/>
      <c r="E18" s="29" t="s">
        <v>16</v>
      </c>
      <c r="F18" s="30">
        <v>17600</v>
      </c>
      <c r="G18" s="30">
        <v>7855.77</v>
      </c>
      <c r="H18" s="30">
        <f t="shared" si="0"/>
        <v>9744.23</v>
      </c>
    </row>
    <row r="19" spans="2:8" x14ac:dyDescent="0.35">
      <c r="B19" s="31"/>
      <c r="C19" s="32"/>
      <c r="D19" s="33"/>
      <c r="E19" s="29" t="s">
        <v>17</v>
      </c>
      <c r="F19" s="30">
        <v>5000</v>
      </c>
      <c r="G19" s="30">
        <v>27.61</v>
      </c>
      <c r="H19" s="30">
        <f t="shared" si="0"/>
        <v>4972.3900000000003</v>
      </c>
    </row>
    <row r="20" spans="2:8" x14ac:dyDescent="0.35">
      <c r="B20" s="31"/>
      <c r="C20" s="32"/>
      <c r="D20" s="33"/>
      <c r="E20" s="29" t="s">
        <v>35</v>
      </c>
      <c r="F20" s="30">
        <v>18000</v>
      </c>
      <c r="G20" s="30">
        <v>1698.87</v>
      </c>
      <c r="H20" s="30">
        <f t="shared" si="0"/>
        <v>16301.130000000001</v>
      </c>
    </row>
    <row r="21" spans="2:8" x14ac:dyDescent="0.35">
      <c r="B21" s="31"/>
      <c r="C21" s="32"/>
      <c r="D21" s="33"/>
      <c r="E21" s="29"/>
      <c r="F21" s="30"/>
      <c r="G21" s="30"/>
      <c r="H21" s="30">
        <f t="shared" si="0"/>
        <v>0</v>
      </c>
    </row>
    <row r="22" spans="2:8" x14ac:dyDescent="0.35">
      <c r="B22" s="34"/>
      <c r="C22" s="35"/>
      <c r="D22" s="36"/>
      <c r="E22" s="37" t="s">
        <v>18</v>
      </c>
      <c r="F22" s="38">
        <v>5000</v>
      </c>
      <c r="G22" s="38">
        <v>0</v>
      </c>
      <c r="H22" s="38">
        <f t="shared" si="0"/>
        <v>5000</v>
      </c>
    </row>
    <row r="23" spans="2:8" ht="48" customHeight="1" x14ac:dyDescent="0.35">
      <c r="B23" s="11" t="s">
        <v>19</v>
      </c>
      <c r="C23" s="12" t="s">
        <v>20</v>
      </c>
      <c r="D23" s="39" t="s">
        <v>6</v>
      </c>
      <c r="E23" s="42"/>
      <c r="F23" s="41">
        <f>SUM(F24:F27)</f>
        <v>35881</v>
      </c>
      <c r="G23" s="41">
        <f>SUM(G24:G27)</f>
        <v>14263.36</v>
      </c>
      <c r="H23" s="41">
        <f t="shared" si="0"/>
        <v>21617.64</v>
      </c>
    </row>
    <row r="24" spans="2:8" x14ac:dyDescent="0.35">
      <c r="B24" s="31"/>
      <c r="C24" s="43"/>
      <c r="D24" s="44"/>
      <c r="E24" s="45" t="s">
        <v>21</v>
      </c>
      <c r="F24" s="30">
        <v>4000</v>
      </c>
      <c r="G24" s="30">
        <v>1206.43</v>
      </c>
      <c r="H24" s="30">
        <f t="shared" si="0"/>
        <v>2793.5699999999997</v>
      </c>
    </row>
    <row r="25" spans="2:8" x14ac:dyDescent="0.35">
      <c r="B25" s="31"/>
      <c r="C25" s="43"/>
      <c r="D25" s="44"/>
      <c r="E25" s="45" t="s">
        <v>36</v>
      </c>
      <c r="F25" s="30">
        <v>3775</v>
      </c>
      <c r="G25" s="30">
        <v>0</v>
      </c>
      <c r="H25" s="30">
        <f t="shared" si="0"/>
        <v>3775</v>
      </c>
    </row>
    <row r="26" spans="2:8" x14ac:dyDescent="0.35">
      <c r="B26" s="31"/>
      <c r="C26" s="43"/>
      <c r="D26" s="44"/>
      <c r="E26" s="45" t="s">
        <v>37</v>
      </c>
      <c r="F26" s="30">
        <v>24506</v>
      </c>
      <c r="G26" s="30">
        <v>11256.93</v>
      </c>
      <c r="H26" s="30">
        <f t="shared" si="0"/>
        <v>13249.07</v>
      </c>
    </row>
    <row r="27" spans="2:8" x14ac:dyDescent="0.35">
      <c r="B27" s="34"/>
      <c r="C27" s="46"/>
      <c r="D27" s="47"/>
      <c r="E27" s="48" t="s">
        <v>38</v>
      </c>
      <c r="F27" s="38">
        <v>3600</v>
      </c>
      <c r="G27" s="38">
        <v>1800</v>
      </c>
      <c r="H27" s="38">
        <f t="shared" si="0"/>
        <v>1800</v>
      </c>
    </row>
    <row r="28" spans="2:8" ht="42" x14ac:dyDescent="0.35">
      <c r="B28" s="11" t="s">
        <v>22</v>
      </c>
      <c r="C28" s="12" t="s">
        <v>23</v>
      </c>
      <c r="D28" s="39" t="s">
        <v>6</v>
      </c>
      <c r="E28" s="49" t="s">
        <v>23</v>
      </c>
      <c r="F28" s="41">
        <v>31755</v>
      </c>
      <c r="G28" s="41">
        <v>2171.92</v>
      </c>
      <c r="H28" s="41">
        <f t="shared" si="0"/>
        <v>29583.08</v>
      </c>
    </row>
    <row r="29" spans="2:8" ht="21.75" thickBot="1" x14ac:dyDescent="0.4">
      <c r="B29" s="34"/>
      <c r="C29" s="50"/>
      <c r="D29" s="51"/>
      <c r="E29" s="52"/>
      <c r="F29" s="53"/>
      <c r="G29" s="53"/>
      <c r="H29" s="53">
        <f t="shared" si="0"/>
        <v>0</v>
      </c>
    </row>
    <row r="30" spans="2:8" ht="31.5" customHeight="1" thickBot="1" x14ac:dyDescent="0.4">
      <c r="B30" s="54"/>
      <c r="C30" s="71" t="s">
        <v>24</v>
      </c>
      <c r="D30" s="72"/>
      <c r="E30" s="73"/>
      <c r="F30" s="55">
        <f>+F28+F23+F13+F8</f>
        <v>2248084</v>
      </c>
      <c r="G30" s="55">
        <f>+G28+G23+G13+G8</f>
        <v>954466.24</v>
      </c>
      <c r="H30" s="55">
        <f t="shared" si="0"/>
        <v>1293617.76</v>
      </c>
    </row>
    <row r="31" spans="2:8" x14ac:dyDescent="0.35">
      <c r="B31" s="18"/>
      <c r="C31" s="56"/>
      <c r="D31" s="56"/>
      <c r="E31" s="18"/>
      <c r="F31" s="57"/>
      <c r="G31" s="18"/>
      <c r="H31" s="18"/>
    </row>
    <row r="32" spans="2:8" ht="29.25" customHeight="1" x14ac:dyDescent="0.35">
      <c r="B32" s="20" t="s">
        <v>43</v>
      </c>
      <c r="C32" s="58"/>
      <c r="D32" s="58"/>
      <c r="E32" s="58"/>
      <c r="F32" s="58"/>
      <c r="G32" s="18"/>
      <c r="H32" s="18"/>
    </row>
    <row r="33" spans="2:8" ht="15.75" customHeight="1" thickBot="1" x14ac:dyDescent="0.4">
      <c r="B33" s="18"/>
      <c r="C33" s="13"/>
      <c r="D33" s="13"/>
      <c r="E33" s="13"/>
      <c r="F33" s="25"/>
      <c r="G33" s="18"/>
      <c r="H33" s="18"/>
    </row>
    <row r="34" spans="2:8" ht="42.75" thickBot="1" x14ac:dyDescent="0.4">
      <c r="B34" s="59"/>
      <c r="C34" s="14" t="s">
        <v>3</v>
      </c>
      <c r="D34" s="4" t="str">
        <f>D7</f>
        <v>Fuente de recursos (*)</v>
      </c>
      <c r="E34" s="4" t="s">
        <v>4</v>
      </c>
      <c r="F34" s="6" t="str">
        <f>F7</f>
        <v>Presupuesto año 2019</v>
      </c>
      <c r="G34" s="6" t="str">
        <f>G7</f>
        <v>Ejecutado a junio 2019</v>
      </c>
      <c r="H34" s="6" t="s">
        <v>39</v>
      </c>
    </row>
    <row r="35" spans="2:8" ht="42" x14ac:dyDescent="0.35">
      <c r="B35" s="15" t="s">
        <v>25</v>
      </c>
      <c r="C35" s="60" t="s">
        <v>41</v>
      </c>
      <c r="D35" s="16" t="s">
        <v>6</v>
      </c>
      <c r="E35" s="61"/>
      <c r="F35" s="27">
        <f>SUM(F36:F38)</f>
        <v>51177</v>
      </c>
      <c r="G35" s="27">
        <f>SUM(G36:G38)</f>
        <v>3074.59</v>
      </c>
      <c r="H35" s="27">
        <f>SUM(H36:H38)</f>
        <v>48102.41</v>
      </c>
    </row>
    <row r="36" spans="2:8" ht="21.75" customHeight="1" x14ac:dyDescent="0.35">
      <c r="B36" s="31"/>
      <c r="C36" s="62"/>
      <c r="D36" s="33"/>
      <c r="E36" s="63" t="s">
        <v>26</v>
      </c>
      <c r="F36" s="30">
        <v>35000</v>
      </c>
      <c r="G36" s="30">
        <v>2272.0300000000002</v>
      </c>
      <c r="H36" s="30">
        <f>+F36-G36</f>
        <v>32727.97</v>
      </c>
    </row>
    <row r="37" spans="2:8" x14ac:dyDescent="0.35">
      <c r="B37" s="31"/>
      <c r="C37" s="18"/>
      <c r="D37" s="63"/>
      <c r="E37" s="63" t="s">
        <v>17</v>
      </c>
      <c r="F37" s="30">
        <v>15177</v>
      </c>
      <c r="G37" s="30">
        <v>802.56</v>
      </c>
      <c r="H37" s="30">
        <f t="shared" ref="H37:H45" si="1">+F37-G37</f>
        <v>14374.44</v>
      </c>
    </row>
    <row r="38" spans="2:8" x14ac:dyDescent="0.35">
      <c r="B38" s="31"/>
      <c r="C38" s="62"/>
      <c r="D38" s="33"/>
      <c r="E38" s="63" t="s">
        <v>27</v>
      </c>
      <c r="F38" s="30">
        <v>1000</v>
      </c>
      <c r="G38" s="30">
        <v>0</v>
      </c>
      <c r="H38" s="30">
        <f t="shared" si="1"/>
        <v>1000</v>
      </c>
    </row>
    <row r="39" spans="2:8" ht="41.25" customHeight="1" x14ac:dyDescent="0.35">
      <c r="B39" s="11" t="s">
        <v>28</v>
      </c>
      <c r="C39" s="12" t="s">
        <v>42</v>
      </c>
      <c r="D39" s="39" t="s">
        <v>6</v>
      </c>
      <c r="E39" s="64"/>
      <c r="F39" s="41">
        <f>SUM(F40:F43)</f>
        <v>216000</v>
      </c>
      <c r="G39" s="41">
        <f>SUM(G40:G43)</f>
        <v>95971.579999999987</v>
      </c>
      <c r="H39" s="41">
        <f t="shared" si="1"/>
        <v>120028.42000000001</v>
      </c>
    </row>
    <row r="40" spans="2:8" ht="26.25" customHeight="1" x14ac:dyDescent="0.35">
      <c r="B40" s="31"/>
      <c r="C40" s="62"/>
      <c r="D40" s="33"/>
      <c r="E40" s="63" t="s">
        <v>27</v>
      </c>
      <c r="F40" s="30">
        <v>1000</v>
      </c>
      <c r="G40" s="30">
        <v>0</v>
      </c>
      <c r="H40" s="30">
        <f t="shared" si="1"/>
        <v>1000</v>
      </c>
    </row>
    <row r="41" spans="2:8" x14ac:dyDescent="0.35">
      <c r="B41" s="31"/>
      <c r="C41" s="18"/>
      <c r="D41" s="63"/>
      <c r="E41" s="63" t="s">
        <v>29</v>
      </c>
      <c r="F41" s="30">
        <v>45000</v>
      </c>
      <c r="G41" s="30">
        <v>19588.919999999998</v>
      </c>
      <c r="H41" s="30">
        <f t="shared" si="1"/>
        <v>25411.08</v>
      </c>
    </row>
    <row r="42" spans="2:8" x14ac:dyDescent="0.35">
      <c r="B42" s="31"/>
      <c r="C42" s="18"/>
      <c r="D42" s="63"/>
      <c r="E42" s="63" t="s">
        <v>30</v>
      </c>
      <c r="F42" s="30">
        <v>110000</v>
      </c>
      <c r="G42" s="30">
        <v>52438.98</v>
      </c>
      <c r="H42" s="30">
        <f t="shared" si="1"/>
        <v>57561.02</v>
      </c>
    </row>
    <row r="43" spans="2:8" ht="42" x14ac:dyDescent="0.35">
      <c r="B43" s="31"/>
      <c r="C43" s="18"/>
      <c r="D43" s="63"/>
      <c r="E43" s="44" t="s">
        <v>31</v>
      </c>
      <c r="F43" s="30">
        <v>60000</v>
      </c>
      <c r="G43" s="30">
        <v>23943.68</v>
      </c>
      <c r="H43" s="30">
        <f t="shared" si="1"/>
        <v>36056.32</v>
      </c>
    </row>
    <row r="44" spans="2:8" ht="21.75" thickBot="1" x14ac:dyDescent="0.4">
      <c r="B44" s="54"/>
      <c r="C44" s="65"/>
      <c r="D44" s="63"/>
      <c r="E44" s="63"/>
      <c r="F44" s="30"/>
      <c r="G44" s="30"/>
      <c r="H44" s="30">
        <f t="shared" si="1"/>
        <v>0</v>
      </c>
    </row>
    <row r="45" spans="2:8" ht="21.75" thickBot="1" x14ac:dyDescent="0.4">
      <c r="B45" s="66"/>
      <c r="C45" s="71" t="s">
        <v>46</v>
      </c>
      <c r="D45" s="72"/>
      <c r="E45" s="73"/>
      <c r="F45" s="55">
        <f>+F39+F35</f>
        <v>267177</v>
      </c>
      <c r="G45" s="55">
        <f>+G39+G35</f>
        <v>99046.169999999984</v>
      </c>
      <c r="H45" s="55">
        <f t="shared" si="1"/>
        <v>168130.83000000002</v>
      </c>
    </row>
    <row r="46" spans="2:8" ht="92.25" customHeight="1" x14ac:dyDescent="0.35">
      <c r="B46" s="68" t="s">
        <v>45</v>
      </c>
      <c r="C46" s="68"/>
      <c r="D46" s="68"/>
      <c r="E46" s="68"/>
      <c r="F46" s="68"/>
      <c r="G46" s="68"/>
      <c r="H46" s="68"/>
    </row>
    <row r="47" spans="2:8" ht="16.5" customHeight="1" x14ac:dyDescent="0.35"/>
    <row r="48" spans="2:8" ht="99" customHeight="1" x14ac:dyDescent="0.35">
      <c r="B48" s="68"/>
      <c r="C48" s="68"/>
      <c r="D48" s="68"/>
      <c r="E48" s="68"/>
      <c r="F48" s="68"/>
      <c r="G48" s="68"/>
      <c r="H48" s="68"/>
    </row>
    <row r="50" spans="2:8" x14ac:dyDescent="0.35">
      <c r="G50" s="67"/>
    </row>
    <row r="51" spans="2:8" ht="57.75" customHeight="1" x14ac:dyDescent="0.35">
      <c r="B51" s="68"/>
      <c r="C51" s="68"/>
      <c r="D51" s="68"/>
      <c r="E51" s="68"/>
      <c r="F51" s="68"/>
      <c r="G51" s="68"/>
      <c r="H51" s="68"/>
    </row>
    <row r="53" spans="2:8" ht="174" customHeight="1" x14ac:dyDescent="0.35">
      <c r="D53" s="68"/>
      <c r="E53" s="68"/>
      <c r="F53" s="68"/>
      <c r="G53" s="68"/>
    </row>
  </sheetData>
  <mergeCells count="8">
    <mergeCell ref="B51:H51"/>
    <mergeCell ref="D53:G53"/>
    <mergeCell ref="C3:H3"/>
    <mergeCell ref="B4:H4"/>
    <mergeCell ref="C30:E30"/>
    <mergeCell ref="C45:E45"/>
    <mergeCell ref="B46:H46"/>
    <mergeCell ref="B48:H48"/>
  </mergeCells>
  <pageMargins left="0" right="0" top="0" bottom="0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cp:lastPrinted>2019-07-12T18:18:16Z</cp:lastPrinted>
  <dcterms:created xsi:type="dcterms:W3CDTF">2019-01-31T21:27:21Z</dcterms:created>
  <dcterms:modified xsi:type="dcterms:W3CDTF">2019-07-15T20:35:33Z</dcterms:modified>
</cp:coreProperties>
</file>