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Oficiosa\2022\1 Trimestre (Noviembre - Enero)\02 DICIEMBRE (2021)\Área de Presupuesto\"/>
    </mc:Choice>
  </mc:AlternateContent>
  <xr:revisionPtr revIDLastSave="0" documentId="8_{C85B4098-8278-4A56-B0DA-CA055CC36686}" xr6:coauthVersionLast="47" xr6:coauthVersionMax="47" xr10:uidLastSave="{00000000-0000-0000-0000-000000000000}"/>
  <bookViews>
    <workbookView xWindow="-120" yWindow="-120" windowWidth="20730" windowHeight="11160" tabRatio="901" xr2:uid="{10EF3AA8-3EB2-40ED-AB16-03E64FAEE8D4}"/>
  </bookViews>
  <sheets>
    <sheet name="RESUMEN GENERAL -GG" sheetId="7" r:id="rId1"/>
    <sheet name="RESUMEN PYDE" sheetId="6" r:id="rId2"/>
    <sheet name="1-JD-226-2021 DIF UP-LT Y ESP" sheetId="2" r:id="rId3"/>
    <sheet name="2-JD-226-2021 DIF UP-LT Y ESPEC" sheetId="3" r:id="rId4"/>
    <sheet name="3-JD-226-IGUAL UP-LT, DIF ESPEC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 localSheetId="2">#REF!</definedName>
    <definedName name="__AFP101" localSheetId="3">#REF!</definedName>
    <definedName name="__AFP101" localSheetId="4">#REF!</definedName>
    <definedName name="__AFP101">#REF!</definedName>
    <definedName name="__AFP102" localSheetId="2">#REF!</definedName>
    <definedName name="__AFP102" localSheetId="3">#REF!</definedName>
    <definedName name="__AFP102" localSheetId="4">#REF!</definedName>
    <definedName name="__AFP102">#REF!</definedName>
    <definedName name="__AFP103" localSheetId="2">#REF!</definedName>
    <definedName name="__AFP103" localSheetId="3">#REF!</definedName>
    <definedName name="__AFP103" localSheetId="4">#REF!</definedName>
    <definedName name="__AFP103">#REF!</definedName>
    <definedName name="__AFP401" localSheetId="2">#REF!</definedName>
    <definedName name="__AFP401" localSheetId="3">#REF!</definedName>
    <definedName name="__AFP401" localSheetId="4">#REF!</definedName>
    <definedName name="__AFP401">#REF!</definedName>
    <definedName name="__ag01" localSheetId="2">[1]ttl!#REF!</definedName>
    <definedName name="__ag01" localSheetId="3">[1]ttl!#REF!</definedName>
    <definedName name="__ag01" localSheetId="4">[1]ttl!#REF!</definedName>
    <definedName name="__ag01">[1]ttl!#REF!</definedName>
    <definedName name="__ag02" localSheetId="2">[1]ttl!#REF!</definedName>
    <definedName name="__ag02" localSheetId="3">[1]ttl!#REF!</definedName>
    <definedName name="__ag02" localSheetId="4">[1]ttl!#REF!</definedName>
    <definedName name="__ag02">[1]ttl!#REF!</definedName>
    <definedName name="__ag03" localSheetId="2">[1]ttl!#REF!</definedName>
    <definedName name="__ag03" localSheetId="3">[1]ttl!#REF!</definedName>
    <definedName name="__ag03" localSheetId="4">[1]ttl!#REF!</definedName>
    <definedName name="__ag03">[1]ttl!#REF!</definedName>
    <definedName name="__ag0401" localSheetId="2">[1]ttl!#REF!</definedName>
    <definedName name="__ag0401" localSheetId="3">[1]ttl!#REF!</definedName>
    <definedName name="__ag0401" localSheetId="4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 localSheetId="2">#REF!</definedName>
    <definedName name="_AFP101" localSheetId="3">#REF!</definedName>
    <definedName name="_AFP101" localSheetId="4">#REF!</definedName>
    <definedName name="_AFP101" localSheetId="0">#REF!</definedName>
    <definedName name="_AFP101" localSheetId="1">#REF!</definedName>
    <definedName name="_AFP101">#REF!</definedName>
    <definedName name="_AFP102" localSheetId="2">#REF!</definedName>
    <definedName name="_AFP102" localSheetId="3">#REF!</definedName>
    <definedName name="_AFP102" localSheetId="4">#REF!</definedName>
    <definedName name="_AFP102" localSheetId="0">#REF!</definedName>
    <definedName name="_AFP102" localSheetId="1">#REF!</definedName>
    <definedName name="_AFP102">#REF!</definedName>
    <definedName name="_AFP103" localSheetId="2">#REF!</definedName>
    <definedName name="_AFP103" localSheetId="3">#REF!</definedName>
    <definedName name="_AFP103" localSheetId="4">#REF!</definedName>
    <definedName name="_AFP103" localSheetId="0">#REF!</definedName>
    <definedName name="_AFP103" localSheetId="1">#REF!</definedName>
    <definedName name="_AFP103">#REF!</definedName>
    <definedName name="_AFP401" localSheetId="2">#REF!</definedName>
    <definedName name="_AFP401" localSheetId="3">#REF!</definedName>
    <definedName name="_AFP401" localSheetId="4">#REF!</definedName>
    <definedName name="_AFP401" localSheetId="0">#REF!</definedName>
    <definedName name="_AFP401" localSheetId="1">#REF!</definedName>
    <definedName name="_AFP401">#REF!</definedName>
    <definedName name="_ag01" localSheetId="2">[1]ttl!#REF!</definedName>
    <definedName name="_ag01" localSheetId="3">[1]ttl!#REF!</definedName>
    <definedName name="_ag01" localSheetId="4">[1]ttl!#REF!</definedName>
    <definedName name="_ag01" localSheetId="0">[1]ttl!#REF!</definedName>
    <definedName name="_ag01" localSheetId="1">[1]ttl!#REF!</definedName>
    <definedName name="_ag01">[5]ttl!#REF!</definedName>
    <definedName name="_ag02" localSheetId="2">[1]ttl!#REF!</definedName>
    <definedName name="_ag02" localSheetId="3">[1]ttl!#REF!</definedName>
    <definedName name="_ag02" localSheetId="4">[1]ttl!#REF!</definedName>
    <definedName name="_ag02" localSheetId="0">[1]ttl!#REF!</definedName>
    <definedName name="_ag02" localSheetId="1">[1]ttl!#REF!</definedName>
    <definedName name="_ag02">[5]ttl!#REF!</definedName>
    <definedName name="_ag03" localSheetId="2">[1]ttl!#REF!</definedName>
    <definedName name="_ag03" localSheetId="3">[1]ttl!#REF!</definedName>
    <definedName name="_ag03" localSheetId="4">[1]ttl!#REF!</definedName>
    <definedName name="_ag03" localSheetId="0">[1]ttl!#REF!</definedName>
    <definedName name="_ag03" localSheetId="1">[1]ttl!#REF!</definedName>
    <definedName name="_ag03">[5]ttl!#REF!</definedName>
    <definedName name="_ag0401" localSheetId="2">[1]ttl!#REF!</definedName>
    <definedName name="_ag0401" localSheetId="3">[1]ttl!#REF!</definedName>
    <definedName name="_ag0401" localSheetId="4">[1]ttl!#REF!</definedName>
    <definedName name="_ag0401" localSheetId="0">[1]ttl!#REF!</definedName>
    <definedName name="_ag0401" localSheetId="1">[1]ttl!#REF!</definedName>
    <definedName name="_ag0401">[5]ttl!#REF!</definedName>
    <definedName name="_sal0101" localSheetId="2">[2]ttl!#REF!</definedName>
    <definedName name="_sal0101" localSheetId="3">[2]ttl!#REF!</definedName>
    <definedName name="_sal0101" localSheetId="4">[2]ttl!#REF!</definedName>
    <definedName name="_sal0101">[2]ttl!#REF!</definedName>
    <definedName name="_sal0102" localSheetId="2">[2]ttl!#REF!</definedName>
    <definedName name="_sal0102" localSheetId="3">[2]ttl!#REF!</definedName>
    <definedName name="_sal0102" localSheetId="4">[2]ttl!#REF!</definedName>
    <definedName name="_sal0102">[2]ttl!#REF!</definedName>
    <definedName name="_sal0103" localSheetId="2">[2]ttl!#REF!</definedName>
    <definedName name="_sal0103" localSheetId="3">[2]ttl!#REF!</definedName>
    <definedName name="_sal0103" localSheetId="4">[2]ttl!#REF!</definedName>
    <definedName name="_sal0103">[2]ttl!#REF!</definedName>
    <definedName name="_SAL013" localSheetId="2">[3]cc!#REF!</definedName>
    <definedName name="_SAL013" localSheetId="3">[3]cc!#REF!</definedName>
    <definedName name="_SAL013" localSheetId="4">[3]cc!#REF!</definedName>
    <definedName name="_SAL013">[3]cc!#REF!</definedName>
    <definedName name="_SAL0301" localSheetId="2">[4]cc!#REF!</definedName>
    <definedName name="_SAL0301" localSheetId="3">[4]cc!#REF!</definedName>
    <definedName name="_SAL0301" localSheetId="4">[4]cc!#REF!</definedName>
    <definedName name="_SAL0301" localSheetId="0">[4]cc!#REF!</definedName>
    <definedName name="_SAL0301" localSheetId="1">[4]cc!#REF!</definedName>
    <definedName name="_SAL0301">[6]cc!#REF!</definedName>
    <definedName name="_SAL031" localSheetId="2">[3]cc!#REF!</definedName>
    <definedName name="_SAL031" localSheetId="3">[3]cc!#REF!</definedName>
    <definedName name="_SAL031" localSheetId="4">[3]cc!#REF!</definedName>
    <definedName name="_SAL031">[3]cc!#REF!</definedName>
    <definedName name="_sal0401" localSheetId="2">[2]ttl!#REF!</definedName>
    <definedName name="_sal0401" localSheetId="3">[2]ttl!#REF!</definedName>
    <definedName name="_sal0401" localSheetId="4">[2]ttl!#REF!</definedName>
    <definedName name="_sal0401">[2]ttl!#REF!</definedName>
    <definedName name="A">#N/A</definedName>
    <definedName name="afiliacion_2001" localSheetId="2">#REF!</definedName>
    <definedName name="afiliacion_2001" localSheetId="3">#REF!</definedName>
    <definedName name="afiliacion_2001" localSheetId="4">#REF!</definedName>
    <definedName name="afiliacion_2001" localSheetId="0">#REF!</definedName>
    <definedName name="afiliacion_2001" localSheetId="1">#REF!</definedName>
    <definedName name="afiliacion_2001">#REF!</definedName>
    <definedName name="agui0101" localSheetId="2">[2]ttl!#REF!</definedName>
    <definedName name="agui0101" localSheetId="3">[2]ttl!#REF!</definedName>
    <definedName name="agui0101" localSheetId="4">[2]ttl!#REF!</definedName>
    <definedName name="agui0101" localSheetId="0">[2]ttl!#REF!</definedName>
    <definedName name="agui0101" localSheetId="1">[2]ttl!#REF!</definedName>
    <definedName name="agui0101">[2]ttl!#REF!</definedName>
    <definedName name="agui0102" localSheetId="2">[2]ttl!#REF!</definedName>
    <definedName name="agui0102" localSheetId="3">[2]ttl!#REF!</definedName>
    <definedName name="agui0102" localSheetId="4">[2]ttl!#REF!</definedName>
    <definedName name="agui0102">[2]ttl!#REF!</definedName>
    <definedName name="agui0103" localSheetId="2">[2]ttl!#REF!</definedName>
    <definedName name="agui0103" localSheetId="3">[2]ttl!#REF!</definedName>
    <definedName name="agui0103" localSheetId="4">[2]ttl!#REF!</definedName>
    <definedName name="agui0103">[2]ttl!#REF!</definedName>
    <definedName name="agui0401" localSheetId="2">[2]ttl!#REF!</definedName>
    <definedName name="agui0401" localSheetId="3">[2]ttl!#REF!</definedName>
    <definedName name="agui0401" localSheetId="4">[2]ttl!#REF!</definedName>
    <definedName name="agui0401">[2]ttl!#REF!</definedName>
    <definedName name="aguinaldo0101" localSheetId="2">#REF!</definedName>
    <definedName name="aguinaldo0101" localSheetId="3">#REF!</definedName>
    <definedName name="aguinaldo0101" localSheetId="4">#REF!</definedName>
    <definedName name="aguinaldo0101" localSheetId="0">#REF!</definedName>
    <definedName name="aguinaldo0101" localSheetId="1">#REF!</definedName>
    <definedName name="aguinaldo0101">#REF!</definedName>
    <definedName name="alimenticio" localSheetId="2">'[7]bases y prorrateo'!$F$66</definedName>
    <definedName name="alimenticio" localSheetId="3">'[7]bases y prorrateo'!$F$66</definedName>
    <definedName name="alimenticio" localSheetId="4">'[7]bases y prorrateo'!$F$66</definedName>
    <definedName name="alimenticio" localSheetId="0">'[7]bases y prorrateo'!$F$66</definedName>
    <definedName name="alimenticio" localSheetId="1">'[7]bases y prorrateo'!$F$66</definedName>
    <definedName name="alimenticio">'[8]bases y prorrateo'!$F$66</definedName>
    <definedName name="ARBITRO" localSheetId="2">'[7]bases y prorrateo'!$F$74</definedName>
    <definedName name="ARBITRO" localSheetId="3">'[7]bases y prorrateo'!$F$74</definedName>
    <definedName name="ARBITRO" localSheetId="4">'[7]bases y prorrateo'!$F$74</definedName>
    <definedName name="ARBITRO" localSheetId="0">'[7]bases y prorrateo'!$F$74</definedName>
    <definedName name="ARBITRO" localSheetId="1">'[7]bases y prorrateo'!$F$74</definedName>
    <definedName name="ARBITRO">'[8]bases y prorrateo'!$F$74</definedName>
    <definedName name="_xlnm.Print_Area" localSheetId="2">'1-JD-226-2021 DIF UP-LT Y ESP'!$A$1:$G$35</definedName>
    <definedName name="_xlnm.Print_Area" localSheetId="3">'2-JD-226-2021 DIF UP-LT Y ESPEC'!$A$1:$G$20</definedName>
    <definedName name="_xlnm.Print_Area" localSheetId="4">'3-JD-226-IGUAL UP-LT, DIF ESPEC'!$A$1:$G$18</definedName>
    <definedName name="_xlnm.Print_Area" localSheetId="0">'RESUMEN GENERAL -GG'!$A$1:$K$57</definedName>
    <definedName name="_xlnm.Print_Area" localSheetId="1">'RESUMEN PYDE'!$A$1:$K$20</definedName>
    <definedName name="aro" localSheetId="2">'[7]bases y prorrateo'!$F$63</definedName>
    <definedName name="aro" localSheetId="3">'[7]bases y prorrateo'!$F$63</definedName>
    <definedName name="aro" localSheetId="4">'[7]bases y prorrateo'!$F$63</definedName>
    <definedName name="aro" localSheetId="0">'[7]bases y prorrateo'!$F$63</definedName>
    <definedName name="aro" localSheetId="1">'[7]bases y prorrateo'!$F$63</definedName>
    <definedName name="aro">'[8]bases y prorrateo'!$F$63</definedName>
    <definedName name="B">#N/A</definedName>
    <definedName name="BASE" localSheetId="2">#REF!</definedName>
    <definedName name="BASE" localSheetId="3">#REF!</definedName>
    <definedName name="BASE" localSheetId="4">#REF!</definedName>
    <definedName name="BASE" localSheetId="0">#REF!</definedName>
    <definedName name="BASE" localSheetId="1">#REF!</definedName>
    <definedName name="BASE">#REF!</definedName>
    <definedName name="BASE_C" localSheetId="2">#REF!</definedName>
    <definedName name="BASE_C" localSheetId="3">#REF!</definedName>
    <definedName name="BASE_C" localSheetId="4">#REF!</definedName>
    <definedName name="BASE_C" localSheetId="0">#REF!</definedName>
    <definedName name="BASE_C" localSheetId="1">#REF!</definedName>
    <definedName name="BASE_C">#REF!</definedName>
    <definedName name="BASE_GENERAL_2003" localSheetId="2">#REF!</definedName>
    <definedName name="BASE_GENERAL_2003" localSheetId="3">#REF!</definedName>
    <definedName name="BASE_GENERAL_2003" localSheetId="4">#REF!</definedName>
    <definedName name="BASE_GENERAL_2003" localSheetId="0">#REF!</definedName>
    <definedName name="BASE_GENERAL_2003" localSheetId="1">#REF!</definedName>
    <definedName name="BASE_GENERAL_2003">#REF!</definedName>
    <definedName name="BASE_RENUNCIA" localSheetId="2">#REF!</definedName>
    <definedName name="BASE_RENUNCIA" localSheetId="3">#REF!</definedName>
    <definedName name="BASE_RENUNCIA" localSheetId="4">#REF!</definedName>
    <definedName name="BASE_RENUNCIA" localSheetId="0">#REF!</definedName>
    <definedName name="BASE_RENUNCIA" localSheetId="1">#REF!</definedName>
    <definedName name="BASE_RENUNCIA">#REF!</definedName>
    <definedName name="BASE01FEB2001" localSheetId="2">#REF!</definedName>
    <definedName name="BASE01FEB2001" localSheetId="3">#REF!</definedName>
    <definedName name="BASE01FEB2001" localSheetId="4">#REF!</definedName>
    <definedName name="BASE01FEB2001" localSheetId="0">#REF!</definedName>
    <definedName name="BASE01FEB2001" localSheetId="1">#REF!</definedName>
    <definedName name="BASE01FEB2001">#REF!</definedName>
    <definedName name="BASE2" localSheetId="2">#REF!</definedName>
    <definedName name="BASE2" localSheetId="3">#REF!</definedName>
    <definedName name="BASE2" localSheetId="4">#REF!</definedName>
    <definedName name="BASE2" localSheetId="0">#REF!</definedName>
    <definedName name="BASE2" localSheetId="1">#REF!</definedName>
    <definedName name="BASE2">#REF!</definedName>
    <definedName name="BASE2000" localSheetId="2">#REF!</definedName>
    <definedName name="BASE2000" localSheetId="3">#REF!</definedName>
    <definedName name="BASE2000" localSheetId="4">#REF!</definedName>
    <definedName name="BASE2000" localSheetId="0">#REF!</definedName>
    <definedName name="BASE2000" localSheetId="1">#REF!</definedName>
    <definedName name="BASE2000">#REF!</definedName>
    <definedName name="BASE2002" localSheetId="2">#REF!</definedName>
    <definedName name="BASE2002" localSheetId="3">#REF!</definedName>
    <definedName name="BASE2002" localSheetId="4">#REF!</definedName>
    <definedName name="BASE2002" localSheetId="0">#REF!</definedName>
    <definedName name="BASE2002" localSheetId="1">#REF!</definedName>
    <definedName name="BASE2002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0">#REF!</definedName>
    <definedName name="_xlnm.Database" localSheetId="1">#REF!</definedName>
    <definedName name="_xlnm.Database">#REF!</definedName>
    <definedName name="C_">#N/A</definedName>
    <definedName name="ca" localSheetId="2">[9]colo!#REF!</definedName>
    <definedName name="ca" localSheetId="3">[9]colo!#REF!</definedName>
    <definedName name="ca" localSheetId="4">[9]colo!#REF!</definedName>
    <definedName name="ca" localSheetId="0">[9]colo!#REF!</definedName>
    <definedName name="ca" localSheetId="1">[9]colo!#REF!</definedName>
    <definedName name="ca">[10]colo!#REF!</definedName>
    <definedName name="CALZADO" localSheetId="2">'[11]bases y prorrateo'!$F$82</definedName>
    <definedName name="CALZADO" localSheetId="3">'[11]bases y prorrateo'!$F$82</definedName>
    <definedName name="CALZADO" localSheetId="4">'[11]bases y prorrateo'!$F$82</definedName>
    <definedName name="CALZADO" localSheetId="0">'[11]bases y prorrateo'!$F$82</definedName>
    <definedName name="CALZADO" localSheetId="1">'[11]bases y prorrateo'!$F$82</definedName>
    <definedName name="CALZADO">'[12]bases y prorrateo'!$F$82</definedName>
    <definedName name="CAPACIT_NO_USAN" localSheetId="2">'[11]bases y prorrateo'!#REF!</definedName>
    <definedName name="CAPACIT_NO_USAN" localSheetId="3">'[11]bases y prorrateo'!#REF!</definedName>
    <definedName name="CAPACIT_NO_USAN" localSheetId="4">'[11]bases y prorrateo'!#REF!</definedName>
    <definedName name="CAPACIT_NO_USAN" localSheetId="0">'[11]bases y prorrateo'!#REF!</definedName>
    <definedName name="CAPACIT_NO_USAN" localSheetId="1">'[11]bases y prorrateo'!#REF!</definedName>
    <definedName name="CAPACIT_NO_USAN">'[12]bases y prorrateo'!#REF!</definedName>
    <definedName name="CAPACITACION" localSheetId="2">'[7]bases y prorrateo'!$F$81</definedName>
    <definedName name="CAPACITACION" localSheetId="3">'[7]bases y prorrateo'!$F$81</definedName>
    <definedName name="CAPACITACION" localSheetId="4">'[7]bases y prorrateo'!$F$81</definedName>
    <definedName name="CAPACITACION" localSheetId="0">'[7]bases y prorrateo'!$F$81</definedName>
    <definedName name="CAPACITACION" localSheetId="1">'[7]bases y prorrateo'!$F$81</definedName>
    <definedName name="CAPACITACION">'[8]bases y prorrateo'!$F$81</definedName>
    <definedName name="CAPAS" localSheetId="2">'[11]bases y prorrateo'!#REF!</definedName>
    <definedName name="CAPAS" localSheetId="3">'[11]bases y prorrateo'!#REF!</definedName>
    <definedName name="CAPAS" localSheetId="4">'[11]bases y prorrateo'!#REF!</definedName>
    <definedName name="CAPAS" localSheetId="0">'[11]bases y prorrateo'!#REF!</definedName>
    <definedName name="CAPAS" localSheetId="1">'[11]bases y prorrateo'!#REF!</definedName>
    <definedName name="CAPAS">'[12]bases y prorrateo'!#REF!</definedName>
    <definedName name="cct" localSheetId="2">[9]colo!#REF!</definedName>
    <definedName name="cct" localSheetId="3">[9]colo!#REF!</definedName>
    <definedName name="cct" localSheetId="4">[9]colo!#REF!</definedName>
    <definedName name="cct" localSheetId="0">[9]colo!#REF!</definedName>
    <definedName name="cct" localSheetId="1">[9]colo!#REF!</definedName>
    <definedName name="cct">[10]colo!#REF!</definedName>
    <definedName name="CENTROS_RECR" localSheetId="2">'[11]bases y prorrateo'!$F$87</definedName>
    <definedName name="CENTROS_RECR" localSheetId="3">'[11]bases y prorrateo'!$F$87</definedName>
    <definedName name="CENTROS_RECR" localSheetId="4">'[11]bases y prorrateo'!$F$87</definedName>
    <definedName name="CENTROS_RECR" localSheetId="0">'[11]bases y prorrateo'!$F$87</definedName>
    <definedName name="CENTROS_RECR" localSheetId="1">'[11]bases y prorrateo'!$F$87</definedName>
    <definedName name="CENTROS_RECR">'[12]bases y prorrateo'!$F$87</definedName>
    <definedName name="colag" localSheetId="2">[1]colo!$O$8</definedName>
    <definedName name="colag" localSheetId="3">[1]colo!$O$8</definedName>
    <definedName name="colag" localSheetId="4">[1]colo!$O$8</definedName>
    <definedName name="colag" localSheetId="0">[1]colo!$O$8</definedName>
    <definedName name="colag" localSheetId="1">[1]colo!$O$8</definedName>
    <definedName name="colag">[5]colo!$O$8</definedName>
    <definedName name="colagu" localSheetId="2">[1]colo!#REF!</definedName>
    <definedName name="colagu" localSheetId="3">[1]colo!#REF!</definedName>
    <definedName name="colagu" localSheetId="4">[1]colo!#REF!</definedName>
    <definedName name="colagu" localSheetId="0">[1]colo!#REF!</definedName>
    <definedName name="colagu" localSheetId="1">[1]colo!#REF!</definedName>
    <definedName name="colagu">[5]colo!#REF!</definedName>
    <definedName name="colind" localSheetId="2">[1]colo!#REF!</definedName>
    <definedName name="colind" localSheetId="3">[1]colo!#REF!</definedName>
    <definedName name="colind" localSheetId="4">[1]colo!#REF!</definedName>
    <definedName name="colind" localSheetId="0">[1]colo!#REF!</definedName>
    <definedName name="colind" localSheetId="1">[1]colo!#REF!</definedName>
    <definedName name="colind">[5]colo!#REF!</definedName>
    <definedName name="colindem" localSheetId="2">[1]colo!$P$8</definedName>
    <definedName name="colindem" localSheetId="3">[1]colo!$P$8</definedName>
    <definedName name="colindem" localSheetId="4">[1]colo!$P$8</definedName>
    <definedName name="colindem" localSheetId="0">[1]colo!$P$8</definedName>
    <definedName name="colindem" localSheetId="1">[1]colo!$P$8</definedName>
    <definedName name="colindem">[5]colo!$P$8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2">[2]colo!#REF!</definedName>
    <definedName name="coloagui" localSheetId="3">[2]colo!#REF!</definedName>
    <definedName name="coloagui" localSheetId="4">[2]colo!#REF!</definedName>
    <definedName name="coloagui" localSheetId="0">[2]colo!#REF!</definedName>
    <definedName name="coloagui" localSheetId="1">[2]colo!#REF!</definedName>
    <definedName name="coloagui">[2]colo!#REF!</definedName>
    <definedName name="coloindem" localSheetId="2">[2]colo!#REF!</definedName>
    <definedName name="coloindem" localSheetId="3">[2]colo!#REF!</definedName>
    <definedName name="coloindem" localSheetId="4">[2]colo!#REF!</definedName>
    <definedName name="coloindem" localSheetId="0">[2]colo!#REF!</definedName>
    <definedName name="coloindem" localSheetId="1">[2]colo!#REF!</definedName>
    <definedName name="coloindem">[2]colo!#REF!</definedName>
    <definedName name="colosal" localSheetId="2">[2]colo!#REF!</definedName>
    <definedName name="colosal" localSheetId="3">[2]colo!#REF!</definedName>
    <definedName name="colosal" localSheetId="4">[2]colo!#REF!</definedName>
    <definedName name="colosal">[2]colo!#REF!</definedName>
    <definedName name="colosobre" localSheetId="2">[2]colo!#REF!</definedName>
    <definedName name="colosobre" localSheetId="3">[2]colo!#REF!</definedName>
    <definedName name="colosobre" localSheetId="4">[2]colo!#REF!</definedName>
    <definedName name="colosobre">[2]colo!#REF!</definedName>
    <definedName name="COLOTOTAL" localSheetId="2">[2]colo!#REF!</definedName>
    <definedName name="COLOTOTAL" localSheetId="3">[2]colo!#REF!</definedName>
    <definedName name="COLOTOTAL" localSheetId="4">[2]colo!#REF!</definedName>
    <definedName name="COLOTOTAL">[2]colo!#REF!</definedName>
    <definedName name="colsal" localSheetId="2">[1]colo!$K$8</definedName>
    <definedName name="colsal" localSheetId="3">[1]colo!$K$8</definedName>
    <definedName name="colsal" localSheetId="4">[1]colo!$K$8</definedName>
    <definedName name="colsal" localSheetId="0">[1]colo!$K$8</definedName>
    <definedName name="colsal" localSheetId="1">[1]colo!$K$8</definedName>
    <definedName name="colsal">[5]colo!$K$8</definedName>
    <definedName name="colsala" localSheetId="2">[1]colo!#REF!</definedName>
    <definedName name="colsala" localSheetId="3">[1]colo!#REF!</definedName>
    <definedName name="colsala" localSheetId="4">[1]colo!#REF!</definedName>
    <definedName name="colsala" localSheetId="0">[1]colo!#REF!</definedName>
    <definedName name="colsala" localSheetId="1">[1]colo!#REF!</definedName>
    <definedName name="colsala">[5]colo!#REF!</definedName>
    <definedName name="colsala1" localSheetId="2">[1]colo!#REF!</definedName>
    <definedName name="colsala1" localSheetId="3">[1]colo!#REF!</definedName>
    <definedName name="colsala1" localSheetId="4">[1]colo!#REF!</definedName>
    <definedName name="colsala1" localSheetId="0">[1]colo!#REF!</definedName>
    <definedName name="colsala1" localSheetId="1">[1]colo!#REF!</definedName>
    <definedName name="colsala1">[5]colo!#REF!</definedName>
    <definedName name="colsobr" localSheetId="2">[1]colo!$N$8</definedName>
    <definedName name="colsobr" localSheetId="3">[1]colo!$N$8</definedName>
    <definedName name="colsobr" localSheetId="4">[1]colo!$N$8</definedName>
    <definedName name="colsobr" localSheetId="0">[1]colo!$N$8</definedName>
    <definedName name="colsobr" localSheetId="1">[1]colo!$N$8</definedName>
    <definedName name="colsobr">[5]colo!$N$8</definedName>
    <definedName name="colsobre" localSheetId="2">[1]colo!#REF!</definedName>
    <definedName name="colsobre" localSheetId="3">[1]colo!#REF!</definedName>
    <definedName name="colsobre" localSheetId="4">[1]colo!#REF!</definedName>
    <definedName name="colsobre" localSheetId="0">[1]colo!#REF!</definedName>
    <definedName name="colsobre" localSheetId="1">[1]colo!#REF!</definedName>
    <definedName name="colsobre">[5]colo!#REF!</definedName>
    <definedName name="colttl" localSheetId="2">[1]colo!#REF!</definedName>
    <definedName name="colttl" localSheetId="3">[1]colo!#REF!</definedName>
    <definedName name="colttl" localSheetId="4">[1]colo!#REF!</definedName>
    <definedName name="colttl" localSheetId="0">[1]colo!#REF!</definedName>
    <definedName name="colttl" localSheetId="1">[1]colo!#REF!</definedName>
    <definedName name="colttl">[5]colo!#REF!</definedName>
    <definedName name="CONSULTORIAS" localSheetId="2">'[11]bases y prorrateo'!$F$94</definedName>
    <definedName name="CONSULTORIAS" localSheetId="3">'[11]bases y prorrateo'!$F$94</definedName>
    <definedName name="CONSULTORIAS" localSheetId="4">'[11]bases y prorrateo'!$F$94</definedName>
    <definedName name="CONSULTORIAS" localSheetId="0">'[11]bases y prorrateo'!$F$94</definedName>
    <definedName name="CONSULTORIAS" localSheetId="1">'[11]bases y prorrateo'!$F$94</definedName>
    <definedName name="CONSULTORIAS">'[12]bases y prorrateo'!$F$94</definedName>
    <definedName name="cor" localSheetId="2">[1]colo!$K$9</definedName>
    <definedName name="cor" localSheetId="3">[1]colo!$K$9</definedName>
    <definedName name="cor" localSheetId="4">[1]colo!$K$9</definedName>
    <definedName name="cor" localSheetId="0">[1]colo!$K$9</definedName>
    <definedName name="cor" localSheetId="1">[1]colo!$K$9</definedName>
    <definedName name="cor">[5]colo!$K$9</definedName>
    <definedName name="cortador">[2]colo!$K$9</definedName>
    <definedName name="cortadoress">[2]colo!$K$9</definedName>
    <definedName name="cosala1" localSheetId="2">[1]colo!#REF!</definedName>
    <definedName name="cosala1" localSheetId="3">[1]colo!#REF!</definedName>
    <definedName name="cosala1" localSheetId="4">[1]colo!#REF!</definedName>
    <definedName name="cosala1" localSheetId="0">[1]colo!#REF!</definedName>
    <definedName name="cosala1" localSheetId="1">[1]colo!#REF!</definedName>
    <definedName name="cosala1">[5]colo!#REF!</definedName>
    <definedName name="cosala10" localSheetId="2">[2]ttl!#REF!</definedName>
    <definedName name="cosala10" localSheetId="3">[2]ttl!#REF!</definedName>
    <definedName name="cosala10" localSheetId="4">[2]ttl!#REF!</definedName>
    <definedName name="cosala10" localSheetId="0">[2]ttl!#REF!</definedName>
    <definedName name="cosala10" localSheetId="1">[2]ttl!#REF!</definedName>
    <definedName name="cosala10">[2]ttl!#REF!</definedName>
    <definedName name="cosala11" localSheetId="2">[2]ttl!#REF!</definedName>
    <definedName name="cosala11" localSheetId="3">[2]ttl!#REF!</definedName>
    <definedName name="cosala11" localSheetId="4">[2]ttl!#REF!</definedName>
    <definedName name="cosala11">[2]ttl!#REF!</definedName>
    <definedName name="cosala2" localSheetId="2">[9]colo!#REF!</definedName>
    <definedName name="cosala2" localSheetId="3">[9]colo!#REF!</definedName>
    <definedName name="cosala2" localSheetId="4">[9]colo!#REF!</definedName>
    <definedName name="cosala2" localSheetId="0">[9]colo!#REF!</definedName>
    <definedName name="cosala2" localSheetId="1">[9]colo!#REF!</definedName>
    <definedName name="cosala2">[10]colo!#REF!</definedName>
    <definedName name="cosala3" localSheetId="2">[9]colo!#REF!</definedName>
    <definedName name="cosala3" localSheetId="3">[9]colo!#REF!</definedName>
    <definedName name="cosala3" localSheetId="4">[9]colo!#REF!</definedName>
    <definedName name="cosala3" localSheetId="0">[9]colo!#REF!</definedName>
    <definedName name="cosala3" localSheetId="1">[9]colo!#REF!</definedName>
    <definedName name="cosala3">[10]colo!#REF!</definedName>
    <definedName name="cosala4" localSheetId="2">#REF!</definedName>
    <definedName name="cosala4" localSheetId="3">#REF!</definedName>
    <definedName name="cosala4" localSheetId="4">#REF!</definedName>
    <definedName name="cosala4" localSheetId="0">#REF!</definedName>
    <definedName name="cosala4" localSheetId="1">#REF!</definedName>
    <definedName name="cosala4">#REF!</definedName>
    <definedName name="cosala5" localSheetId="2">#REF!</definedName>
    <definedName name="cosala5" localSheetId="3">#REF!</definedName>
    <definedName name="cosala5" localSheetId="4">#REF!</definedName>
    <definedName name="cosala5" localSheetId="0">#REF!</definedName>
    <definedName name="cosala5" localSheetId="1">#REF!</definedName>
    <definedName name="cosala5">#REF!</definedName>
    <definedName name="cosala6" localSheetId="2">[2]ttl!#REF!</definedName>
    <definedName name="cosala6" localSheetId="3">[2]ttl!#REF!</definedName>
    <definedName name="cosala6" localSheetId="4">[2]ttl!#REF!</definedName>
    <definedName name="cosala6">[2]ttl!#REF!</definedName>
    <definedName name="cosala7" localSheetId="2">[2]ttl!#REF!</definedName>
    <definedName name="cosala7" localSheetId="3">[2]ttl!#REF!</definedName>
    <definedName name="cosala7" localSheetId="4">[2]ttl!#REF!</definedName>
    <definedName name="cosala7">[2]ttl!#REF!</definedName>
    <definedName name="cosala8" localSheetId="2">#REF!</definedName>
    <definedName name="cosala8" localSheetId="3">#REF!</definedName>
    <definedName name="cosala8" localSheetId="4">#REF!</definedName>
    <definedName name="cosala8" localSheetId="0">#REF!</definedName>
    <definedName name="cosala8" localSheetId="1">#REF!</definedName>
    <definedName name="cosala8">#REF!</definedName>
    <definedName name="cosala9" localSheetId="2">#REF!</definedName>
    <definedName name="cosala9" localSheetId="3">#REF!</definedName>
    <definedName name="cosala9" localSheetId="4">#REF!</definedName>
    <definedName name="cosala9" localSheetId="0">#REF!</definedName>
    <definedName name="cosala9" localSheetId="1">#REF!</definedName>
    <definedName name="cosala9">#REF!</definedName>
    <definedName name="cs" localSheetId="2">[9]colo!#REF!</definedName>
    <definedName name="cs" localSheetId="3">[9]colo!#REF!</definedName>
    <definedName name="cs" localSheetId="4">[9]colo!#REF!</definedName>
    <definedName name="cs" localSheetId="0">[9]colo!#REF!</definedName>
    <definedName name="cs" localSheetId="1">[9]colo!#REF!</definedName>
    <definedName name="cs">[10]colo!#REF!</definedName>
    <definedName name="ct" localSheetId="2">[9]colo!#REF!</definedName>
    <definedName name="ct" localSheetId="3">[9]colo!#REF!</definedName>
    <definedName name="ct" localSheetId="4">[9]colo!#REF!</definedName>
    <definedName name="ct" localSheetId="0">[9]colo!#REF!</definedName>
    <definedName name="ct" localSheetId="1">[9]colo!#REF!</definedName>
    <definedName name="ct">[10]colo!#REF!</definedName>
    <definedName name="datos2001" localSheetId="2">#REF!</definedName>
    <definedName name="datos2001" localSheetId="3">#REF!</definedName>
    <definedName name="datos2001" localSheetId="4">#REF!</definedName>
    <definedName name="datos2001" localSheetId="0">#REF!</definedName>
    <definedName name="datos2001" localSheetId="1">#REF!</definedName>
    <definedName name="datos2001">#REF!</definedName>
    <definedName name="EJECUTIVO_ACTUAL" localSheetId="2">#REF!</definedName>
    <definedName name="EJECUTIVO_ACTUAL" localSheetId="3">#REF!</definedName>
    <definedName name="EJECUTIVO_ACTUAL" localSheetId="4">#REF!</definedName>
    <definedName name="EJECUTIVO_ACTUAL" localSheetId="0">#REF!</definedName>
    <definedName name="EJECUTIVO_ACTUAL" localSheetId="1">#REF!</definedName>
    <definedName name="EJECUTIVO_ACTUAL">#REF!</definedName>
    <definedName name="EJECUTIVO_PROYECTADO" localSheetId="2">#REF!</definedName>
    <definedName name="EJECUTIVO_PROYECTADO" localSheetId="3">#REF!</definedName>
    <definedName name="EJECUTIVO_PROYECTADO" localSheetId="4">#REF!</definedName>
    <definedName name="EJECUTIVO_PROYECTADO" localSheetId="0">#REF!</definedName>
    <definedName name="EJECUTIVO_PROYECTADO" localSheetId="1">#REF!</definedName>
    <definedName name="EJECUTIVO_PROYECTADO">#REF!</definedName>
    <definedName name="extras_persona">[13]EXT!$C$29</definedName>
    <definedName name="extras0101" localSheetId="2">[2]ttl!#REF!</definedName>
    <definedName name="extras0101" localSheetId="3">[2]ttl!#REF!</definedName>
    <definedName name="extras0101" localSheetId="4">[2]ttl!#REF!</definedName>
    <definedName name="extras0101" localSheetId="0">[2]ttl!#REF!</definedName>
    <definedName name="extras0101" localSheetId="1">[2]ttl!#REF!</definedName>
    <definedName name="extras0101">[2]ttl!#REF!</definedName>
    <definedName name="extras0102" localSheetId="2">[2]ttl!#REF!</definedName>
    <definedName name="extras0102" localSheetId="3">[2]ttl!#REF!</definedName>
    <definedName name="extras0102" localSheetId="4">[2]ttl!#REF!</definedName>
    <definedName name="extras0102" localSheetId="0">[2]ttl!#REF!</definedName>
    <definedName name="extras0102" localSheetId="1">[2]ttl!#REF!</definedName>
    <definedName name="extras0102">[2]ttl!#REF!</definedName>
    <definedName name="extras0103" localSheetId="2">[2]ttl!#REF!</definedName>
    <definedName name="extras0103" localSheetId="3">[2]ttl!#REF!</definedName>
    <definedName name="extras0103" localSheetId="4">[2]ttl!#REF!</definedName>
    <definedName name="extras0103">[2]ttl!#REF!</definedName>
    <definedName name="extras0401" localSheetId="2">[2]ttl!#REF!</definedName>
    <definedName name="extras0401" localSheetId="3">[2]ttl!#REF!</definedName>
    <definedName name="extras0401" localSheetId="4">[2]ttl!#REF!</definedName>
    <definedName name="extras0401">[2]ttl!#REF!</definedName>
    <definedName name="fecha">[14]Hoja1!$B$2</definedName>
    <definedName name="femenino_ad" localSheetId="2">'[7]bases y prorrateo'!$F$68</definedName>
    <definedName name="femenino_ad" localSheetId="3">'[7]bases y prorrateo'!$F$68</definedName>
    <definedName name="femenino_ad" localSheetId="4">'[7]bases y prorrateo'!$F$68</definedName>
    <definedName name="femenino_ad" localSheetId="0">'[7]bases y prorrateo'!$F$68</definedName>
    <definedName name="femenino_ad" localSheetId="1">'[7]bases y prorrateo'!$F$68</definedName>
    <definedName name="femenino_ad">'[8]bases y prorrateo'!$F$68</definedName>
    <definedName name="femenino_ser" localSheetId="2">'[7]bases y prorrateo'!$F$69</definedName>
    <definedName name="femenino_ser" localSheetId="3">'[7]bases y prorrateo'!$F$69</definedName>
    <definedName name="femenino_ser" localSheetId="4">'[7]bases y prorrateo'!$F$69</definedName>
    <definedName name="femenino_ser" localSheetId="0">'[7]bases y prorrateo'!$F$69</definedName>
    <definedName name="femenino_ser" localSheetId="1">'[7]bases y prorrateo'!$F$69</definedName>
    <definedName name="femenino_ser">'[8]bases y prorrateo'!$F$69</definedName>
    <definedName name="FESTEJOS" localSheetId="2">'[7]bases y prorrateo'!$F$73</definedName>
    <definedName name="FESTEJOS" localSheetId="3">'[7]bases y prorrateo'!$F$73</definedName>
    <definedName name="FESTEJOS" localSheetId="4">'[7]bases y prorrateo'!$F$73</definedName>
    <definedName name="FESTEJOS" localSheetId="0">'[7]bases y prorrateo'!$F$73</definedName>
    <definedName name="FESTEJOS" localSheetId="1">'[7]bases y prorrateo'!$F$73</definedName>
    <definedName name="FESTEJOS">'[8]bases y prorrateo'!$F$73</definedName>
    <definedName name="funeraria" localSheetId="2">'[7]bases y prorrateo'!$F$65</definedName>
    <definedName name="funeraria" localSheetId="3">'[7]bases y prorrateo'!$F$65</definedName>
    <definedName name="funeraria" localSheetId="4">'[7]bases y prorrateo'!$F$65</definedName>
    <definedName name="funeraria" localSheetId="0">'[7]bases y prorrateo'!$F$65</definedName>
    <definedName name="funeraria" localSheetId="1">'[7]bases y prorrateo'!$F$65</definedName>
    <definedName name="funeraria">'[8]bases y prorrateo'!$F$65</definedName>
    <definedName name="g" localSheetId="2">[2]ttl!#REF!</definedName>
    <definedName name="g" localSheetId="3">[2]ttl!#REF!</definedName>
    <definedName name="g" localSheetId="4">[2]ttl!#REF!</definedName>
    <definedName name="g" localSheetId="0">[2]ttl!#REF!</definedName>
    <definedName name="g" localSheetId="1">[2]ttl!#REF!</definedName>
    <definedName name="g">[2]ttl!#REF!</definedName>
    <definedName name="GERIATRA" localSheetId="2">'[7]bases y prorrateo'!$F$78</definedName>
    <definedName name="GERIATRA" localSheetId="3">'[7]bases y prorrateo'!$F$78</definedName>
    <definedName name="GERIATRA" localSheetId="4">'[7]bases y prorrateo'!$F$78</definedName>
    <definedName name="GERIATRA" localSheetId="0">'[7]bases y prorrateo'!$F$78</definedName>
    <definedName name="GERIATRA" localSheetId="1">'[7]bases y prorrateo'!$F$78</definedName>
    <definedName name="GERIATRA">'[8]bases y prorrateo'!$F$78</definedName>
    <definedName name="GINECOLOGO" localSheetId="2">'[7]bases y prorrateo'!$F$76</definedName>
    <definedName name="GINECOLOGO" localSheetId="3">'[7]bases y prorrateo'!$F$76</definedName>
    <definedName name="GINECOLOGO" localSheetId="4">'[7]bases y prorrateo'!$F$76</definedName>
    <definedName name="GINECOLOGO" localSheetId="0">'[7]bases y prorrateo'!$F$76</definedName>
    <definedName name="GINECOLOGO" localSheetId="1">'[7]bases y prorrateo'!$F$76</definedName>
    <definedName name="GINECOLOGO">'[8]bases y prorrateo'!$F$76</definedName>
    <definedName name="HIGORE" localSheetId="2">#REF!</definedName>
    <definedName name="HIGORE" localSheetId="3">#REF!</definedName>
    <definedName name="HIGORE" localSheetId="4">#REF!</definedName>
    <definedName name="HIGORE" localSheetId="0">#REF!</definedName>
    <definedName name="HIGORE" localSheetId="1">#REF!</definedName>
    <definedName name="HIGORE">#REF!</definedName>
    <definedName name="HOJA_DATOS" localSheetId="2">#REF!</definedName>
    <definedName name="HOJA_DATOS" localSheetId="3">#REF!</definedName>
    <definedName name="HOJA_DATOS" localSheetId="4">#REF!</definedName>
    <definedName name="HOJA_DATOS" localSheetId="0">#REF!</definedName>
    <definedName name="HOJA_DATOS" localSheetId="1">#REF!</definedName>
    <definedName name="HOJA_DATOS">#REF!</definedName>
    <definedName name="indem0101" localSheetId="2">[2]ttl!#REF!</definedName>
    <definedName name="indem0101" localSheetId="3">[2]ttl!#REF!</definedName>
    <definedName name="indem0101" localSheetId="4">[2]ttl!#REF!</definedName>
    <definedName name="indem0101">[2]ttl!#REF!</definedName>
    <definedName name="indem0102" localSheetId="2">[2]ttl!#REF!</definedName>
    <definedName name="indem0102" localSheetId="3">[2]ttl!#REF!</definedName>
    <definedName name="indem0102" localSheetId="4">[2]ttl!#REF!</definedName>
    <definedName name="indem0102">[2]ttl!#REF!</definedName>
    <definedName name="indem0103" localSheetId="2">[2]ttl!#REF!</definedName>
    <definedName name="indem0103" localSheetId="3">[2]ttl!#REF!</definedName>
    <definedName name="indem0103" localSheetId="4">[2]ttl!#REF!</definedName>
    <definedName name="indem0103">[2]ttl!#REF!</definedName>
    <definedName name="indem0401" localSheetId="2">[2]ttl!#REF!</definedName>
    <definedName name="indem0401" localSheetId="3">[2]ttl!#REF!</definedName>
    <definedName name="indem0401" localSheetId="4">[2]ttl!#REF!</definedName>
    <definedName name="indem0401">[2]ttl!#REF!</definedName>
    <definedName name="INPEP101" localSheetId="2">#REF!</definedName>
    <definedName name="INPEP101" localSheetId="3">#REF!</definedName>
    <definedName name="INPEP101" localSheetId="4">#REF!</definedName>
    <definedName name="INPEP101" localSheetId="0">#REF!</definedName>
    <definedName name="INPEP101" localSheetId="1">#REF!</definedName>
    <definedName name="INPEP101">#REF!</definedName>
    <definedName name="INPEP102" localSheetId="2">#REF!</definedName>
    <definedName name="INPEP102" localSheetId="3">#REF!</definedName>
    <definedName name="INPEP102" localSheetId="4">#REF!</definedName>
    <definedName name="INPEP102" localSheetId="0">#REF!</definedName>
    <definedName name="INPEP102" localSheetId="1">#REF!</definedName>
    <definedName name="INPEP102">#REF!</definedName>
    <definedName name="INPEP103" localSheetId="2">#REF!</definedName>
    <definedName name="INPEP103" localSheetId="3">#REF!</definedName>
    <definedName name="INPEP103" localSheetId="4">#REF!</definedName>
    <definedName name="INPEP103" localSheetId="0">#REF!</definedName>
    <definedName name="INPEP103" localSheetId="1">#REF!</definedName>
    <definedName name="INPEP103">#REF!</definedName>
    <definedName name="INPEP401" localSheetId="2">#REF!</definedName>
    <definedName name="INPEP401" localSheetId="3">#REF!</definedName>
    <definedName name="INPEP401" localSheetId="4">#REF!</definedName>
    <definedName name="INPEP401" localSheetId="0">#REF!</definedName>
    <definedName name="INPEP401" localSheetId="1">#REF!</definedName>
    <definedName name="INPEP401">#REF!</definedName>
    <definedName name="INSA101" localSheetId="2">#REF!</definedName>
    <definedName name="INSA101" localSheetId="3">#REF!</definedName>
    <definedName name="INSA101" localSheetId="4">#REF!</definedName>
    <definedName name="INSA101" localSheetId="0">#REF!</definedName>
    <definedName name="INSA101" localSheetId="1">#REF!</definedName>
    <definedName name="INSA101">#REF!</definedName>
    <definedName name="INSA102" localSheetId="2">#REF!</definedName>
    <definedName name="INSA102" localSheetId="3">#REF!</definedName>
    <definedName name="INSA102" localSheetId="4">#REF!</definedName>
    <definedName name="INSA102" localSheetId="0">#REF!</definedName>
    <definedName name="INSA102" localSheetId="1">#REF!</definedName>
    <definedName name="INSA102">#REF!</definedName>
    <definedName name="INSA103" localSheetId="2">#REF!</definedName>
    <definedName name="INSA103" localSheetId="3">#REF!</definedName>
    <definedName name="INSA103" localSheetId="4">#REF!</definedName>
    <definedName name="INSA103" localSheetId="0">#REF!</definedName>
    <definedName name="INSA103" localSheetId="1">#REF!</definedName>
    <definedName name="INSA103">#REF!</definedName>
    <definedName name="INSA401" localSheetId="2">#REF!</definedName>
    <definedName name="INSA401" localSheetId="3">#REF!</definedName>
    <definedName name="INSA401" localSheetId="4">#REF!</definedName>
    <definedName name="INSA401" localSheetId="0">#REF!</definedName>
    <definedName name="INSA401" localSheetId="1">#REF!</definedName>
    <definedName name="INSA401">#REF!</definedName>
    <definedName name="ISSS101" localSheetId="2">#REF!</definedName>
    <definedName name="ISSS101" localSheetId="3">#REF!</definedName>
    <definedName name="ISSS101" localSheetId="4">#REF!</definedName>
    <definedName name="ISSS101" localSheetId="0">#REF!</definedName>
    <definedName name="ISSS101" localSheetId="1">#REF!</definedName>
    <definedName name="ISSS101">#REF!</definedName>
    <definedName name="ISSS102" localSheetId="2">#REF!</definedName>
    <definedName name="ISSS102" localSheetId="3">#REF!</definedName>
    <definedName name="ISSS102" localSheetId="4">#REF!</definedName>
    <definedName name="ISSS102" localSheetId="0">#REF!</definedName>
    <definedName name="ISSS102" localSheetId="1">#REF!</definedName>
    <definedName name="ISSS102">#REF!</definedName>
    <definedName name="ISSS103" localSheetId="2">#REF!</definedName>
    <definedName name="ISSS103" localSheetId="3">#REF!</definedName>
    <definedName name="ISSS103" localSheetId="4">#REF!</definedName>
    <definedName name="ISSS103" localSheetId="0">#REF!</definedName>
    <definedName name="ISSS103" localSheetId="1">#REF!</definedName>
    <definedName name="ISSS103">#REF!</definedName>
    <definedName name="ISSS401" localSheetId="2">#REF!</definedName>
    <definedName name="ISSS401" localSheetId="3">#REF!</definedName>
    <definedName name="ISSS401" localSheetId="4">#REF!</definedName>
    <definedName name="ISSS401" localSheetId="0">#REF!</definedName>
    <definedName name="ISSS401" localSheetId="1">#REF!</definedName>
    <definedName name="ISSS401">#REF!</definedName>
    <definedName name="J">#N/A</definedName>
    <definedName name="L_">#N/A</definedName>
    <definedName name="lentes" localSheetId="2">'[7]bases y prorrateo'!$F$62</definedName>
    <definedName name="lentes" localSheetId="3">'[7]bases y prorrateo'!$F$62</definedName>
    <definedName name="lentes" localSheetId="4">'[7]bases y prorrateo'!$F$62</definedName>
    <definedName name="lentes" localSheetId="0">'[7]bases y prorrateo'!$F$62</definedName>
    <definedName name="lentes" localSheetId="1">'[7]bases y prorrateo'!$F$62</definedName>
    <definedName name="lentes">'[8]bases y prorrateo'!$F$62</definedName>
    <definedName name="MANOLO" localSheetId="2">#REF!</definedName>
    <definedName name="MANOLO" localSheetId="3">#REF!</definedName>
    <definedName name="MANOLO" localSheetId="4">#REF!</definedName>
    <definedName name="MANOLO" localSheetId="0">#REF!</definedName>
    <definedName name="MANOLO" localSheetId="1">#REF!</definedName>
    <definedName name="MANOLO">#REF!</definedName>
    <definedName name="masculino" localSheetId="2">'[7]bases y prorrateo'!$F$70</definedName>
    <definedName name="masculino" localSheetId="3">'[7]bases y prorrateo'!$F$70</definedName>
    <definedName name="masculino" localSheetId="4">'[7]bases y prorrateo'!$F$70</definedName>
    <definedName name="masculino" localSheetId="0">'[7]bases y prorrateo'!$F$70</definedName>
    <definedName name="masculino" localSheetId="1">'[7]bases y prorrateo'!$F$70</definedName>
    <definedName name="masculino">'[8]bases y prorrateo'!$F$70</definedName>
    <definedName name="MEDICINA" localSheetId="2">'[7]bases y prorrateo'!$F$72</definedName>
    <definedName name="MEDICINA" localSheetId="3">'[7]bases y prorrateo'!$F$72</definedName>
    <definedName name="MEDICINA" localSheetId="4">'[7]bases y prorrateo'!$F$72</definedName>
    <definedName name="MEDICINA" localSheetId="0">'[7]bases y prorrateo'!$F$72</definedName>
    <definedName name="MEDICINA" localSheetId="1">'[7]bases y prorrateo'!$F$72</definedName>
    <definedName name="MEDICINA">'[8]bases y prorrateo'!$F$72</definedName>
    <definedName name="MEDICO_FSV" localSheetId="2">'[7]bases y prorrateo'!$F$77</definedName>
    <definedName name="MEDICO_FSV" localSheetId="3">'[7]bases y prorrateo'!$F$77</definedName>
    <definedName name="MEDICO_FSV" localSheetId="4">'[7]bases y prorrateo'!$F$77</definedName>
    <definedName name="MEDICO_FSV" localSheetId="0">'[7]bases y prorrateo'!$F$77</definedName>
    <definedName name="MEDICO_FSV" localSheetId="1">'[7]bases y prorrateo'!$F$77</definedName>
    <definedName name="MEDICO_FSV">'[8]bases y prorrateo'!$F$77</definedName>
    <definedName name="MIGUEL1" localSheetId="2">#REF!</definedName>
    <definedName name="MIGUEL1" localSheetId="3">#REF!</definedName>
    <definedName name="MIGUEL1" localSheetId="4">#REF!</definedName>
    <definedName name="MIGUEL1" localSheetId="0">#REF!</definedName>
    <definedName name="MIGUEL1" localSheetId="1">#REF!</definedName>
    <definedName name="MIGUEL1">#REF!</definedName>
    <definedName name="ODONTOL_AGEN" localSheetId="2">'[7]bases y prorrateo'!$F$80</definedName>
    <definedName name="ODONTOL_AGEN" localSheetId="3">'[7]bases y prorrateo'!$F$80</definedName>
    <definedName name="ODONTOL_AGEN" localSheetId="4">'[7]bases y prorrateo'!$F$80</definedName>
    <definedName name="ODONTOL_AGEN" localSheetId="0">'[7]bases y prorrateo'!$F$80</definedName>
    <definedName name="ODONTOL_AGEN" localSheetId="1">'[7]bases y prorrateo'!$F$80</definedName>
    <definedName name="ODONTOL_AGEN">'[8]bases y prorrateo'!$F$80</definedName>
    <definedName name="ODONTOL_SS" localSheetId="2">'[7]bases y prorrateo'!$F$79</definedName>
    <definedName name="ODONTOL_SS" localSheetId="3">'[7]bases y prorrateo'!$F$79</definedName>
    <definedName name="ODONTOL_SS" localSheetId="4">'[7]bases y prorrateo'!$F$79</definedName>
    <definedName name="ODONTOL_SS" localSheetId="0">'[7]bases y prorrateo'!$F$79</definedName>
    <definedName name="ODONTOL_SS" localSheetId="1">'[7]bases y prorrateo'!$F$79</definedName>
    <definedName name="ODONTOL_SS">'[8]bases y prorrateo'!$F$79</definedName>
    <definedName name="OFTALMOLOGO" localSheetId="2">'[7]bases y prorrateo'!$F$75</definedName>
    <definedName name="OFTALMOLOGO" localSheetId="3">'[7]bases y prorrateo'!$F$75</definedName>
    <definedName name="OFTALMOLOGO" localSheetId="4">'[7]bases y prorrateo'!$F$75</definedName>
    <definedName name="OFTALMOLOGO" localSheetId="0">'[7]bases y prorrateo'!$F$75</definedName>
    <definedName name="OFTALMOLOGO" localSheetId="1">'[7]bases y prorrateo'!$F$75</definedName>
    <definedName name="OFTALMOLOGO">'[8]bases y prorrateo'!$F$75</definedName>
    <definedName name="OPERATIVO_ACTUAL" localSheetId="2">#REF!</definedName>
    <definedName name="OPERATIVO_ACTUAL" localSheetId="3">#REF!</definedName>
    <definedName name="OPERATIVO_ACTUAL" localSheetId="4">#REF!</definedName>
    <definedName name="OPERATIVO_ACTUAL" localSheetId="0">#REF!</definedName>
    <definedName name="OPERATIVO_ACTUAL" localSheetId="1">#REF!</definedName>
    <definedName name="OPERATIVO_ACTUAL">#REF!</definedName>
    <definedName name="OPERATIVO_PROYECTADO" localSheetId="2">#REF!</definedName>
    <definedName name="OPERATIVO_PROYECTADO" localSheetId="3">#REF!</definedName>
    <definedName name="OPERATIVO_PROYECTADO" localSheetId="4">#REF!</definedName>
    <definedName name="OPERATIVO_PROYECTADO" localSheetId="0">#REF!</definedName>
    <definedName name="OPERATIVO_PROYECTADO" localSheetId="1">#REF!</definedName>
    <definedName name="OPERATIVO_PROYECTADO">#REF!</definedName>
    <definedName name="patron0101" localSheetId="2">[2]ttl!#REF!</definedName>
    <definedName name="patron0101" localSheetId="3">[2]ttl!#REF!</definedName>
    <definedName name="patron0101" localSheetId="4">[2]ttl!#REF!</definedName>
    <definedName name="patron0101">[2]ttl!#REF!</definedName>
    <definedName name="patron0102" localSheetId="2">[2]ttl!#REF!</definedName>
    <definedName name="patron0102" localSheetId="3">[2]ttl!#REF!</definedName>
    <definedName name="patron0102" localSheetId="4">[2]ttl!#REF!</definedName>
    <definedName name="patron0102">[2]ttl!#REF!</definedName>
    <definedName name="patron0103" localSheetId="2">[2]ttl!#REF!</definedName>
    <definedName name="patron0103" localSheetId="3">[2]ttl!#REF!</definedName>
    <definedName name="patron0103" localSheetId="4">[2]ttl!#REF!</definedName>
    <definedName name="patron0103">[2]ttl!#REF!</definedName>
    <definedName name="patron0401" localSheetId="2">[2]ttl!#REF!</definedName>
    <definedName name="patron0401" localSheetId="3">[2]ttl!#REF!</definedName>
    <definedName name="patron0401" localSheetId="4">[2]ttl!#REF!</definedName>
    <definedName name="patron0401">[2]ttl!#REF!</definedName>
    <definedName name="PELOTAS_OTROS" localSheetId="2">'[11]bases y prorrateo'!$F$83</definedName>
    <definedName name="PELOTAS_OTROS" localSheetId="3">'[11]bases y prorrateo'!$F$83</definedName>
    <definedName name="PELOTAS_OTROS" localSheetId="4">'[11]bases y prorrateo'!$F$83</definedName>
    <definedName name="PELOTAS_OTROS" localSheetId="0">'[11]bases y prorrateo'!$F$83</definedName>
    <definedName name="PELOTAS_OTROS" localSheetId="1">'[11]bases y prorrateo'!$F$83</definedName>
    <definedName name="PELOTAS_OTROS">'[12]bases y prorrateo'!$F$83</definedName>
    <definedName name="PRESTAMOS" localSheetId="2">'[7]bases y prorrateo'!$F$82</definedName>
    <definedName name="PRESTAMOS" localSheetId="3">'[7]bases y prorrateo'!$F$82</definedName>
    <definedName name="PRESTAMOS" localSheetId="4">'[7]bases y prorrateo'!$F$82</definedName>
    <definedName name="PRESTAMOS" localSheetId="0">'[7]bases y prorrateo'!$F$82</definedName>
    <definedName name="PRESTAMOS" localSheetId="1">'[7]bases y prorrateo'!$F$82</definedName>
    <definedName name="PRESTAMOS">'[8]bases y prorrateo'!$F$82</definedName>
    <definedName name="PROMEDIO" localSheetId="2">#REF!</definedName>
    <definedName name="PROMEDIO" localSheetId="3">#REF!</definedName>
    <definedName name="PROMEDIO" localSheetId="4">#REF!</definedName>
    <definedName name="PROMEDIO" localSheetId="0">#REF!</definedName>
    <definedName name="PROMEDIO" localSheetId="1">#REF!</definedName>
    <definedName name="PROMEDIO">#REF!</definedName>
    <definedName name="PROYECCION_EXTRAS">[2]HE!$C$2</definedName>
    <definedName name="RENUNCIA" localSheetId="2">#REF!</definedName>
    <definedName name="RENUNCIA" localSheetId="3">#REF!</definedName>
    <definedName name="RENUNCIA" localSheetId="4">#REF!</definedName>
    <definedName name="RENUNCIA" localSheetId="0">#REF!</definedName>
    <definedName name="RENUNCIA" localSheetId="1">#REF!</definedName>
    <definedName name="RENUNCIA">#REF!</definedName>
    <definedName name="ropa" localSheetId="2">'[7]bases y prorrateo'!$F$64</definedName>
    <definedName name="ropa" localSheetId="3">'[7]bases y prorrateo'!$F$64</definedName>
    <definedName name="ropa" localSheetId="4">'[7]bases y prorrateo'!$F$64</definedName>
    <definedName name="ropa" localSheetId="0">'[7]bases y prorrateo'!$F$64</definedName>
    <definedName name="ropa" localSheetId="1">'[7]bases y prorrateo'!$F$64</definedName>
    <definedName name="ropa">'[8]bases y prorrateo'!$F$64</definedName>
    <definedName name="SALARIO" localSheetId="2">[4]cc!#REF!</definedName>
    <definedName name="SALARIO" localSheetId="3">[4]cc!#REF!</definedName>
    <definedName name="SALARIO" localSheetId="4">[4]cc!#REF!</definedName>
    <definedName name="SALARIO" localSheetId="0">[4]cc!#REF!</definedName>
    <definedName name="SALARIO" localSheetId="1">[4]cc!#REF!</definedName>
    <definedName name="SALARIO">[6]cc!#REF!</definedName>
    <definedName name="SALARIO_0101" localSheetId="2">[13]cc!#REF!</definedName>
    <definedName name="SALARIO_0101" localSheetId="3">[13]cc!#REF!</definedName>
    <definedName name="SALARIO_0101" localSheetId="4">[13]cc!#REF!</definedName>
    <definedName name="SALARIO_0101" localSheetId="0">[13]cc!#REF!</definedName>
    <definedName name="SALARIO_0101" localSheetId="1">[13]cc!#REF!</definedName>
    <definedName name="SALARIO_0101">[13]cc!#REF!</definedName>
    <definedName name="SALARIO_0102" localSheetId="2">[13]cc!#REF!</definedName>
    <definedName name="SALARIO_0102" localSheetId="3">[13]cc!#REF!</definedName>
    <definedName name="SALARIO_0102" localSheetId="4">[13]cc!#REF!</definedName>
    <definedName name="SALARIO_0102">[13]cc!#REF!</definedName>
    <definedName name="SALARIO_0103" localSheetId="2">[13]cc!#REF!</definedName>
    <definedName name="SALARIO_0103" localSheetId="3">[13]cc!#REF!</definedName>
    <definedName name="SALARIO_0103" localSheetId="4">[13]cc!#REF!</definedName>
    <definedName name="SALARIO_0103">[13]cc!#REF!</definedName>
    <definedName name="SALARIO_0301" localSheetId="2">[13]cc!#REF!</definedName>
    <definedName name="SALARIO_0301" localSheetId="3">[13]cc!#REF!</definedName>
    <definedName name="SALARIO_0301" localSheetId="4">[13]cc!#REF!</definedName>
    <definedName name="SALARIO_0301">[13]cc!#REF!</definedName>
    <definedName name="salario0101" localSheetId="2">#REF!</definedName>
    <definedName name="salario0101" localSheetId="3">#REF!</definedName>
    <definedName name="salario0101" localSheetId="4">#REF!</definedName>
    <definedName name="salario0101" localSheetId="0">#REF!</definedName>
    <definedName name="salario0101" localSheetId="1">#REF!</definedName>
    <definedName name="salario0101">#REF!</definedName>
    <definedName name="salario0102" localSheetId="2">#REF!</definedName>
    <definedName name="salario0102" localSheetId="3">#REF!</definedName>
    <definedName name="salario0102" localSheetId="4">#REF!</definedName>
    <definedName name="salario0102" localSheetId="0">#REF!</definedName>
    <definedName name="salario0102" localSheetId="1">#REF!</definedName>
    <definedName name="salario0102">#REF!</definedName>
    <definedName name="salario0103" localSheetId="2">#REF!</definedName>
    <definedName name="salario0103" localSheetId="3">#REF!</definedName>
    <definedName name="salario0103" localSheetId="4">#REF!</definedName>
    <definedName name="salario0103" localSheetId="0">#REF!</definedName>
    <definedName name="salario0103" localSheetId="1">#REF!</definedName>
    <definedName name="salario0103">#REF!</definedName>
    <definedName name="salario0401" localSheetId="2">#REF!</definedName>
    <definedName name="salario0401" localSheetId="3">#REF!</definedName>
    <definedName name="salario0401" localSheetId="4">#REF!</definedName>
    <definedName name="salario0401" localSheetId="0">#REF!</definedName>
    <definedName name="salario0401" localSheetId="1">#REF!</definedName>
    <definedName name="salario0401">#REF!</definedName>
    <definedName name="salarios0401" localSheetId="2">#REF!</definedName>
    <definedName name="salarios0401" localSheetId="3">#REF!</definedName>
    <definedName name="salarios0401" localSheetId="4">#REF!</definedName>
    <definedName name="salarios0401" localSheetId="0">#REF!</definedName>
    <definedName name="salarios0401" localSheetId="1">#REF!</definedName>
    <definedName name="salarios0401">#REF!</definedName>
    <definedName name="SLARIO" localSheetId="2">[4]cc!#REF!</definedName>
    <definedName name="SLARIO" localSheetId="3">[4]cc!#REF!</definedName>
    <definedName name="SLARIO" localSheetId="4">[4]cc!#REF!</definedName>
    <definedName name="SLARIO" localSheetId="0">[4]cc!#REF!</definedName>
    <definedName name="SLARIO" localSheetId="1">[4]cc!#REF!</definedName>
    <definedName name="SLARIO">[6]cc!#REF!</definedName>
    <definedName name="sobre0101" localSheetId="2">[2]ttl!#REF!</definedName>
    <definedName name="sobre0101" localSheetId="3">[2]ttl!#REF!</definedName>
    <definedName name="sobre0101" localSheetId="4">[2]ttl!#REF!</definedName>
    <definedName name="sobre0101">[2]ttl!#REF!</definedName>
    <definedName name="sobre0102" localSheetId="2">[2]ttl!#REF!</definedName>
    <definedName name="sobre0102" localSheetId="3">[2]ttl!#REF!</definedName>
    <definedName name="sobre0102" localSheetId="4">[2]ttl!#REF!</definedName>
    <definedName name="sobre0102">[2]ttl!#REF!</definedName>
    <definedName name="sobre0103" localSheetId="2">[2]ttl!#REF!</definedName>
    <definedName name="sobre0103" localSheetId="3">[2]ttl!#REF!</definedName>
    <definedName name="sobre0103" localSheetId="4">[2]ttl!#REF!</definedName>
    <definedName name="sobre0103">[2]ttl!#REF!</definedName>
    <definedName name="sobre0401" localSheetId="2">[2]ttl!#REF!</definedName>
    <definedName name="sobre0401" localSheetId="3">[2]ttl!#REF!</definedName>
    <definedName name="sobre0401" localSheetId="4">[2]ttl!#REF!</definedName>
    <definedName name="sobre0401">[2]ttl!#REF!</definedName>
    <definedName name="sobresu0101" localSheetId="2">[2]ttl!#REF!</definedName>
    <definedName name="sobresu0101" localSheetId="3">[2]ttl!#REF!</definedName>
    <definedName name="sobresu0101" localSheetId="4">[2]ttl!#REF!</definedName>
    <definedName name="sobresu0101">[2]ttl!#REF!</definedName>
    <definedName name="sobresueldo0101" localSheetId="2">#REF!</definedName>
    <definedName name="sobresueldo0101" localSheetId="3">#REF!</definedName>
    <definedName name="sobresueldo0101" localSheetId="4">#REF!</definedName>
    <definedName name="sobresueldo0101" localSheetId="0">#REF!</definedName>
    <definedName name="sobresueldo0101" localSheetId="1">#REF!</definedName>
    <definedName name="sobresueldo0101">#REF!</definedName>
    <definedName name="sobresueldo0102" localSheetId="2">#REF!</definedName>
    <definedName name="sobresueldo0102" localSheetId="3">#REF!</definedName>
    <definedName name="sobresueldo0102" localSheetId="4">#REF!</definedName>
    <definedName name="sobresueldo0102" localSheetId="0">#REF!</definedName>
    <definedName name="sobresueldo0102" localSheetId="1">#REF!</definedName>
    <definedName name="sobresueldo0102">#REF!</definedName>
    <definedName name="sobresueldo0103" localSheetId="2">#REF!</definedName>
    <definedName name="sobresueldo0103" localSheetId="3">#REF!</definedName>
    <definedName name="sobresueldo0103" localSheetId="4">#REF!</definedName>
    <definedName name="sobresueldo0103" localSheetId="0">#REF!</definedName>
    <definedName name="sobresueldo0103" localSheetId="1">#REF!</definedName>
    <definedName name="sobresueldo0103">#REF!</definedName>
    <definedName name="sobresueldo0401" localSheetId="2">#REF!</definedName>
    <definedName name="sobresueldo0401" localSheetId="3">#REF!</definedName>
    <definedName name="sobresueldo0401" localSheetId="4">#REF!</definedName>
    <definedName name="sobresueldo0401" localSheetId="0">#REF!</definedName>
    <definedName name="sobresueldo0401" localSheetId="1">#REF!</definedName>
    <definedName name="sobresueldo0401">#REF!</definedName>
    <definedName name="transporte" localSheetId="2">'[7]bases y prorrateo'!$F$67</definedName>
    <definedName name="transporte" localSheetId="3">'[7]bases y prorrateo'!$F$67</definedName>
    <definedName name="transporte" localSheetId="4">'[7]bases y prorrateo'!$F$67</definedName>
    <definedName name="transporte" localSheetId="0">'[7]bases y prorrateo'!$F$67</definedName>
    <definedName name="transporte" localSheetId="1">'[7]bases y prorrateo'!$F$67</definedName>
    <definedName name="transporte">'[8]bases y prorrateo'!$F$67</definedName>
    <definedName name="ttl_s_datos" localSheetId="2">'[15]DATOS JUNIO'!#REF!</definedName>
    <definedName name="ttl_s_datos" localSheetId="3">'[15]DATOS JUNIO'!#REF!</definedName>
    <definedName name="ttl_s_datos" localSheetId="4">'[15]DATOS JUNIO'!#REF!</definedName>
    <definedName name="ttl_s_datos" localSheetId="0">'[15]DATOS JUNIO'!#REF!</definedName>
    <definedName name="ttl_s_datos" localSheetId="1">'[15]DATOS JUNIO'!#REF!</definedName>
    <definedName name="ttl_s_datos">'[16]DATOS JUNIO'!#REF!</definedName>
    <definedName name="U_DEPORTE" localSheetId="2">'[7]bases y prorrateo'!$F$71</definedName>
    <definedName name="U_DEPORTE" localSheetId="3">'[7]bases y prorrateo'!$F$71</definedName>
    <definedName name="U_DEPORTE" localSheetId="4">'[7]bases y prorrateo'!$F$71</definedName>
    <definedName name="U_DEPORTE" localSheetId="0">'[7]bases y prorrateo'!$F$71</definedName>
    <definedName name="U_DEPORTE" localSheetId="1">'[7]bases y prorrateo'!$F$71</definedName>
    <definedName name="U_DEPORTE">'[8]bases y prorrateo'!$F$71</definedName>
    <definedName name="v" localSheetId="2">[2]ttl!#REF!</definedName>
    <definedName name="v" localSheetId="3">[2]ttl!#REF!</definedName>
    <definedName name="v" localSheetId="4">[2]ttl!#REF!</definedName>
    <definedName name="v" localSheetId="0">[2]ttl!#REF!</definedName>
    <definedName name="v" localSheetId="1">[2]ttl!#REF!</definedName>
    <definedName name="v">[2]ttl!#REF!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7" l="1"/>
  <c r="K30" i="7" s="1"/>
  <c r="F28" i="7"/>
  <c r="F30" i="7" s="1"/>
  <c r="F43" i="7"/>
  <c r="K35" i="7"/>
  <c r="K19" i="7"/>
  <c r="F19" i="7"/>
  <c r="K13" i="7"/>
  <c r="F13" i="7"/>
  <c r="K8" i="7"/>
  <c r="F8" i="7"/>
  <c r="E36" i="7" l="1"/>
  <c r="F35" i="7" s="1"/>
  <c r="K51" i="7" l="1"/>
  <c r="F51" i="7"/>
  <c r="K43" i="7"/>
  <c r="K40" i="7"/>
  <c r="K46" i="7" s="1"/>
  <c r="F46" i="7" l="1"/>
  <c r="K16" i="7"/>
  <c r="K23" i="7" s="1"/>
  <c r="F16" i="7"/>
  <c r="F23" i="7" s="1"/>
  <c r="F56" i="7" s="1"/>
  <c r="K54" i="7"/>
  <c r="F54" i="7"/>
  <c r="K56" i="7" l="1"/>
  <c r="K15" i="6"/>
  <c r="K17" i="6" s="1"/>
  <c r="F15" i="6"/>
  <c r="F17" i="6" s="1"/>
  <c r="F8" i="6"/>
  <c r="F10" i="6" s="1"/>
  <c r="F19" i="6" s="1"/>
  <c r="K8" i="6"/>
  <c r="K10" i="6" s="1"/>
  <c r="K19" i="6" s="1"/>
  <c r="F19" i="3"/>
  <c r="E19" i="3"/>
  <c r="F11" i="4"/>
  <c r="F15" i="4" s="1"/>
  <c r="F17" i="4" s="1"/>
  <c r="E9" i="4"/>
  <c r="E15" i="4" s="1"/>
  <c r="E17" i="4" s="1"/>
  <c r="F13" i="3"/>
  <c r="E10" i="3" s="1"/>
  <c r="E18" i="3" s="1"/>
  <c r="F18" i="3"/>
  <c r="F18" i="2"/>
  <c r="F33" i="2" s="1"/>
  <c r="E9" i="2"/>
  <c r="E33" i="2" s="1"/>
</calcChain>
</file>

<file path=xl/sharedStrings.xml><?xml version="1.0" encoding="utf-8"?>
<sst xmlns="http://schemas.openxmlformats.org/spreadsheetml/2006/main" count="192" uniqueCount="75">
  <si>
    <t>FONDO SOCIAL PARA LA VIVIENDA</t>
  </si>
  <si>
    <t>TRANSFERENCIAS AUTORIZADAS POR GERENCIA GENERAL</t>
  </si>
  <si>
    <t>(monto en US$)</t>
  </si>
  <si>
    <t>TOTAL</t>
  </si>
  <si>
    <t>PERIODO: DICIEMBRE DE 2021</t>
  </si>
  <si>
    <t>ESPECIFICO</t>
  </si>
  <si>
    <t>CONCEPTO</t>
  </si>
  <si>
    <t xml:space="preserve">AUMENTA </t>
  </si>
  <si>
    <t>DISMINUYE</t>
  </si>
  <si>
    <t>0301</t>
  </si>
  <si>
    <t>FINANCIAMIENTO DE SOLUCIONES HABITACIONALES</t>
  </si>
  <si>
    <t>A PERSONAS NATURALES</t>
  </si>
  <si>
    <t>0101</t>
  </si>
  <si>
    <t>ADMINISTRACIÓN Y DIRECCIÓN SUPERIOR</t>
  </si>
  <si>
    <t>DIETAS</t>
  </si>
  <si>
    <t>PRODUCTOS ALIMENTICIOS PARA PERSONAS</t>
  </si>
  <si>
    <t>PRODUCTOS TEXTILES Y VESTUARIOS</t>
  </si>
  <si>
    <t>PRODUCTOS DE PAPEL Y CARTON</t>
  </si>
  <si>
    <t>MINERALES METALICOS Y PRODUCTOS DERIVADOS</t>
  </si>
  <si>
    <t>MATERIALES DE OFICINA</t>
  </si>
  <si>
    <t>MATERIALES ELECTRICOS</t>
  </si>
  <si>
    <t>BIENES DE USO Y CONSUMO DIVERSOS</t>
  </si>
  <si>
    <t>SERVICIOS DE CORREO</t>
  </si>
  <si>
    <t>MANTENIMIENTOS Y REPARACIONES DE BIENES MUEBLES</t>
  </si>
  <si>
    <t>IMPRESIONES, PUBLICACIONES Y REPRODUCCIONES</t>
  </si>
  <si>
    <t>ATENCIONES OFICIALES</t>
  </si>
  <si>
    <t>ARRENDAMIENTOS DE BIENES INMUEBLES</t>
  </si>
  <si>
    <t>SERVICIOS GENERALES Y ARRENDAMIENTOS DIVERSOS</t>
  </si>
  <si>
    <t>PASAJES AL EXTERIOR</t>
  </si>
  <si>
    <t>VIATICOS POR COMISIÓN EXTERNA</t>
  </si>
  <si>
    <t>SERVICIOS JURIDICOS</t>
  </si>
  <si>
    <t>SERVICIOS DE CAPACITACIÓN</t>
  </si>
  <si>
    <t>A ORGANISMOS MULTILATERALES</t>
  </si>
  <si>
    <t>MOBILIARIOS</t>
  </si>
  <si>
    <t>MAQUINARIAS Y EQUIPOS</t>
  </si>
  <si>
    <t>TOTAL GENERAL</t>
  </si>
  <si>
    <t>DE EMPRESAS PUBLICAS FINANCIERAS</t>
  </si>
  <si>
    <t>SERVICIO DE LA DEUDA INTERNA / CAPITAL</t>
  </si>
  <si>
    <t>0202</t>
  </si>
  <si>
    <t>DE ORGANISMOS MULTILATERALES</t>
  </si>
  <si>
    <t>INTERESES Y COMISIONES DE TITULOSVALORES DIVERSOS</t>
  </si>
  <si>
    <t>SERVICIO DE LA DEUDA INTERNA / INTERESES</t>
  </si>
  <si>
    <t>0201</t>
  </si>
  <si>
    <t>CONSULTORIAS, ESTUDIOS E INVESTIGACIONES DIVERSAS</t>
  </si>
  <si>
    <t>TOTALES</t>
  </si>
  <si>
    <t>TRANSFERENCIA AUTORIZADA POR JUNTA DIRECTIVA</t>
  </si>
  <si>
    <t>SESIÓN: JD-226/2021 DEL 09 DE DICIEMBRE DE 2021</t>
  </si>
  <si>
    <t>AUMENTA</t>
  </si>
  <si>
    <t>TRANSFERENCIA PRESUPUESTARIA ENTRE DIFERENTES UNIDADES, LÍNEAS DE TRABAJO Y  LOS MISMOS ESPECÍFICOS</t>
  </si>
  <si>
    <t>TRANSFERENCIA PRESUPUESTARIA ENTRE LA MISMA UNIDAD, LÍNEAS DE TRABAJO Y DIFERENTES ESPECÍFICOS</t>
  </si>
  <si>
    <t>TRANSFERENCIAS AUTORIZADAS POR PRESIDENCIA Y DIRECCIÓN EJECUTIVA</t>
  </si>
  <si>
    <t>TRANSFERENCIA PRESUPUESTARIA ENTRE LA MISMA UNIDAD, LINEA DE TRABAJO Y DIFERENTES ESPECIFICOS</t>
  </si>
  <si>
    <t>PASAJES AL INTERIOR</t>
  </si>
  <si>
    <t>VIATICOS POR COMISION INTERNA</t>
  </si>
  <si>
    <t>SERVICIOS DE LA DEUDA INTERNA / INTERESES</t>
  </si>
  <si>
    <t>DEL GOBIERNO CENTRAL</t>
  </si>
  <si>
    <t xml:space="preserve">TRANSFERENCIA PRESUPUESTARIA ENTRE DIFERENTES UNIDADES, LINEAS DE TRABAJO Y ESPECIFICOS </t>
  </si>
  <si>
    <t>ESTUDIOS E INVESTIGACIONES</t>
  </si>
  <si>
    <t>COMPLEMENTOS</t>
  </si>
  <si>
    <t>TRANSFERENCIA PRESUPUESTARIA ENTRE DIFERENTES UNIDADES, LINEAS DE TRABAJO Y LOS MISMOS ESPECIFICOS</t>
  </si>
  <si>
    <t>0102</t>
  </si>
  <si>
    <t>EMISION DE TITULOS VALORES A LARGO PLAZO Y COTIZACIONES</t>
  </si>
  <si>
    <t>0103</t>
  </si>
  <si>
    <t>RECUPERACIÓN DE LA CARTERA HIPOTECARIA</t>
  </si>
  <si>
    <t>0501</t>
  </si>
  <si>
    <t>IGUALDAD SUSTANTIVA Y VIDA LIBRE DE VIOLENCIA PARA LAS MUJERES</t>
  </si>
  <si>
    <t>HORAS EXTRAORDINARIAS</t>
  </si>
  <si>
    <t>SUELDOS</t>
  </si>
  <si>
    <t>SERVICIOS DE CONTABILIDAD Y AUDITORIA</t>
  </si>
  <si>
    <t>EMISION TITULOS VALORES A LARGO PLAZO Y COTIZACIONES</t>
  </si>
  <si>
    <t>TRANSFERENCIA PRESUPUESTARIA ENTRE LA MISMA UNIDAD, ESPECIFICOS Y DIFERENTES LINEAS DE TRABAJO</t>
  </si>
  <si>
    <t>RECUPERACION DE LA CARTERA HIPOTECARIA</t>
  </si>
  <si>
    <t>TOTAL GENERAL AUTORIZADO POR GERENCIA GENERAL A DICIEMBRE DE 2021</t>
  </si>
  <si>
    <t>TOTAL GENERAL AUTORIZADO POR PRESIDENCIA Y DIRECIÓN EJECUTIVA A DICIEMBRE DE 2021</t>
  </si>
  <si>
    <t>TOTAL GENERAL AUTORIZADO POR JUNTA DIRECTIVA A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</si>
</sst>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Bembo Std"/>
      <family val="1"/>
    </font>
    <font>
      <b/>
      <sz val="16"/>
      <color rgb="FFFF0000"/>
      <name val="Arial"/>
      <family val="2"/>
    </font>
    <font>
      <b/>
      <sz val="16"/>
      <color rgb="FF0000FF"/>
      <name val="Bembo Std"/>
      <family val="1"/>
    </font>
    <font>
      <b/>
      <sz val="16"/>
      <color theme="1"/>
      <name val="Bembo Std"/>
      <family val="1"/>
    </font>
    <font>
      <b/>
      <sz val="16"/>
      <color rgb="FF000000"/>
      <name val="Arial"/>
      <family val="2"/>
    </font>
    <font>
      <sz val="14"/>
      <color theme="1"/>
      <name val="Bembo Std"/>
      <family val="1"/>
    </font>
    <font>
      <sz val="14"/>
      <color theme="1"/>
      <name val="Calibri"/>
      <family val="2"/>
      <scheme val="minor"/>
    </font>
    <font>
      <sz val="11"/>
      <color theme="1"/>
      <name val="Bembo Std"/>
      <family val="1"/>
    </font>
    <font>
      <b/>
      <sz val="18"/>
      <color theme="1"/>
      <name val="Arial"/>
      <family val="2"/>
    </font>
    <font>
      <u val="singleAccounting"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3" applyFont="1"/>
    <xf numFmtId="0" fontId="7" fillId="0" borderId="0" xfId="3" applyFont="1"/>
    <xf numFmtId="0" fontId="8" fillId="0" borderId="0" xfId="3" applyFont="1"/>
    <xf numFmtId="0" fontId="8" fillId="0" borderId="0" xfId="0" applyFont="1"/>
    <xf numFmtId="0" fontId="9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0" fontId="4" fillId="0" borderId="1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49" fontId="6" fillId="2" borderId="4" xfId="3" applyNumberFormat="1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justify" vertical="center" wrapText="1"/>
    </xf>
    <xf numFmtId="164" fontId="7" fillId="2" borderId="5" xfId="4" applyFont="1" applyFill="1" applyBorder="1" applyAlignment="1">
      <alignment vertical="center" wrapText="1"/>
    </xf>
    <xf numFmtId="164" fontId="7" fillId="2" borderId="6" xfId="4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164" fontId="5" fillId="2" borderId="5" xfId="4" applyFont="1" applyFill="1" applyBorder="1" applyAlignment="1">
      <alignment vertical="center" wrapText="1"/>
    </xf>
    <xf numFmtId="164" fontId="5" fillId="2" borderId="6" xfId="4" applyFont="1" applyFill="1" applyBorder="1" applyAlignment="1">
      <alignment vertical="center" wrapText="1"/>
    </xf>
    <xf numFmtId="0" fontId="13" fillId="0" borderId="0" xfId="3" applyFont="1"/>
    <xf numFmtId="0" fontId="14" fillId="0" borderId="0" xfId="0" applyFont="1" applyAlignment="1">
      <alignment vertical="center"/>
    </xf>
    <xf numFmtId="164" fontId="7" fillId="2" borderId="6" xfId="4" applyFont="1" applyFill="1" applyBorder="1" applyAlignment="1">
      <alignment vertical="center" wrapText="1"/>
    </xf>
    <xf numFmtId="0" fontId="8" fillId="0" borderId="0" xfId="3" applyFont="1" applyAlignment="1">
      <alignment wrapText="1"/>
    </xf>
    <xf numFmtId="0" fontId="15" fillId="0" borderId="0" xfId="3" applyFont="1" applyAlignment="1">
      <alignment horizontal="justify" vertical="top" wrapText="1"/>
    </xf>
    <xf numFmtId="0" fontId="5" fillId="0" borderId="5" xfId="0" applyFont="1" applyBorder="1" applyAlignment="1">
      <alignment horizontal="justify" vertical="center" wrapText="1"/>
    </xf>
    <xf numFmtId="0" fontId="7" fillId="2" borderId="1" xfId="3" applyFont="1" applyFill="1" applyBorder="1" applyAlignment="1">
      <alignment vertical="top" wrapText="1"/>
    </xf>
    <xf numFmtId="0" fontId="6" fillId="2" borderId="2" xfId="3" applyFont="1" applyFill="1" applyBorder="1" applyAlignment="1">
      <alignment horizontal="right" vertical="center" wrapText="1"/>
    </xf>
    <xf numFmtId="164" fontId="6" fillId="2" borderId="2" xfId="4" applyFont="1" applyFill="1" applyBorder="1" applyAlignment="1">
      <alignment vertical="center" wrapText="1"/>
    </xf>
    <xf numFmtId="164" fontId="6" fillId="2" borderId="3" xfId="4" applyFont="1" applyFill="1" applyBorder="1" applyAlignment="1">
      <alignment vertical="center" wrapText="1"/>
    </xf>
    <xf numFmtId="164" fontId="8" fillId="0" borderId="0" xfId="3" applyNumberFormat="1" applyFont="1"/>
    <xf numFmtId="164" fontId="11" fillId="0" borderId="0" xfId="4" applyFont="1" applyBorder="1" applyAlignment="1">
      <alignment vertical="center"/>
    </xf>
    <xf numFmtId="44" fontId="8" fillId="0" borderId="0" xfId="3" applyNumberFormat="1" applyFont="1"/>
    <xf numFmtId="44" fontId="8" fillId="0" borderId="0" xfId="3" applyNumberFormat="1" applyFont="1" applyAlignment="1">
      <alignment vertical="center"/>
    </xf>
    <xf numFmtId="43" fontId="8" fillId="0" borderId="0" xfId="1" applyFont="1"/>
    <xf numFmtId="164" fontId="16" fillId="2" borderId="2" xfId="4" applyFont="1" applyFill="1" applyBorder="1" applyAlignment="1">
      <alignment vertical="center" wrapText="1"/>
    </xf>
    <xf numFmtId="0" fontId="16" fillId="2" borderId="2" xfId="3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vertical="center" wrapText="1"/>
    </xf>
    <xf numFmtId="0" fontId="5" fillId="0" borderId="0" xfId="0" applyFont="1"/>
    <xf numFmtId="164" fontId="6" fillId="0" borderId="7" xfId="4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7" fillId="0" borderId="10" xfId="0" applyFont="1" applyBorder="1"/>
    <xf numFmtId="0" fontId="7" fillId="0" borderId="9" xfId="0" applyFont="1" applyBorder="1"/>
    <xf numFmtId="49" fontId="7" fillId="0" borderId="10" xfId="0" applyNumberFormat="1" applyFont="1" applyBorder="1"/>
    <xf numFmtId="49" fontId="7" fillId="0" borderId="11" xfId="0" applyNumberFormat="1" applyFont="1" applyBorder="1"/>
    <xf numFmtId="164" fontId="6" fillId="0" borderId="12" xfId="4" applyFont="1" applyBorder="1" applyAlignment="1">
      <alignment vertical="center"/>
    </xf>
    <xf numFmtId="164" fontId="17" fillId="3" borderId="13" xfId="4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18" fillId="3" borderId="14" xfId="0" applyFont="1" applyFill="1" applyBorder="1" applyAlignment="1">
      <alignment horizontal="left" vertical="center" wrapText="1"/>
    </xf>
    <xf numFmtId="49" fontId="6" fillId="2" borderId="15" xfId="3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4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5" fillId="0" borderId="0" xfId="0" applyNumberFormat="1" applyFont="1"/>
    <xf numFmtId="0" fontId="18" fillId="3" borderId="0" xfId="0" applyFont="1" applyFill="1" applyAlignment="1">
      <alignment horizontal="justify" vertical="center" wrapText="1"/>
    </xf>
    <xf numFmtId="0" fontId="6" fillId="0" borderId="0" xfId="0" applyFont="1" applyAlignment="1"/>
    <xf numFmtId="164" fontId="3" fillId="0" borderId="0" xfId="2" applyFont="1" applyBorder="1" applyAlignment="1">
      <alignment vertical="center"/>
    </xf>
    <xf numFmtId="164" fontId="6" fillId="0" borderId="12" xfId="2" applyFont="1" applyBorder="1" applyAlignment="1">
      <alignment vertical="center"/>
    </xf>
    <xf numFmtId="0" fontId="6" fillId="2" borderId="15" xfId="3" applyFont="1" applyFill="1" applyBorder="1" applyAlignment="1">
      <alignment horizontal="left" vertical="center" wrapText="1"/>
    </xf>
    <xf numFmtId="164" fontId="17" fillId="3" borderId="13" xfId="0" applyNumberFormat="1" applyFont="1" applyFill="1" applyBorder="1" applyAlignment="1">
      <alignment horizontal="left" vertical="center" wrapText="1"/>
    </xf>
    <xf numFmtId="0" fontId="3" fillId="2" borderId="15" xfId="3" applyFont="1" applyFill="1" applyBorder="1" applyAlignment="1">
      <alignment horizontal="left" vertical="center" wrapText="1"/>
    </xf>
    <xf numFmtId="164" fontId="6" fillId="0" borderId="7" xfId="2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3" fillId="0" borderId="12" xfId="4" applyFont="1" applyBorder="1" applyAlignment="1">
      <alignment vertical="center"/>
    </xf>
    <xf numFmtId="164" fontId="17" fillId="3" borderId="13" xfId="2" applyFont="1" applyFill="1" applyBorder="1" applyAlignment="1">
      <alignment horizontal="left" vertical="center" wrapText="1"/>
    </xf>
    <xf numFmtId="49" fontId="6" fillId="2" borderId="0" xfId="3" applyNumberFormat="1" applyFont="1" applyFill="1" applyBorder="1" applyAlignment="1">
      <alignment horizontal="left" vertical="center" wrapText="1"/>
    </xf>
    <xf numFmtId="164" fontId="18" fillId="3" borderId="13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/>
    <xf numFmtId="164" fontId="18" fillId="3" borderId="13" xfId="2" applyFont="1" applyFill="1" applyBorder="1" applyAlignment="1">
      <alignment horizontal="left" vertical="center" wrapText="1"/>
    </xf>
    <xf numFmtId="0" fontId="5" fillId="0" borderId="15" xfId="0" applyFont="1" applyBorder="1"/>
    <xf numFmtId="0" fontId="5" fillId="0" borderId="14" xfId="0" applyFont="1" applyBorder="1"/>
    <xf numFmtId="0" fontId="5" fillId="0" borderId="13" xfId="0" applyFont="1" applyBorder="1"/>
    <xf numFmtId="0" fontId="5" fillId="0" borderId="4" xfId="0" applyFont="1" applyBorder="1"/>
    <xf numFmtId="164" fontId="17" fillId="3" borderId="0" xfId="4" applyFont="1" applyFill="1" applyBorder="1" applyAlignment="1">
      <alignment horizontal="left" vertical="center" wrapText="1"/>
    </xf>
    <xf numFmtId="0" fontId="5" fillId="0" borderId="6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4" fontId="18" fillId="3" borderId="0" xfId="4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2" borderId="15" xfId="3" quotePrefix="1" applyNumberFormat="1" applyFont="1" applyFill="1" applyBorder="1" applyAlignment="1">
      <alignment horizontal="left" vertical="center" wrapText="1"/>
    </xf>
    <xf numFmtId="164" fontId="18" fillId="3" borderId="13" xfId="4" applyFont="1" applyFill="1" applyBorder="1" applyAlignment="1">
      <alignment horizontal="left" vertical="center" wrapText="1"/>
    </xf>
    <xf numFmtId="49" fontId="6" fillId="2" borderId="0" xfId="3" applyNumberFormat="1" applyFont="1" applyFill="1" applyAlignment="1">
      <alignment horizontal="left" vertical="center" wrapText="1"/>
    </xf>
    <xf numFmtId="49" fontId="7" fillId="0" borderId="0" xfId="0" applyNumberFormat="1" applyFont="1" applyBorder="1"/>
    <xf numFmtId="0" fontId="6" fillId="0" borderId="0" xfId="0" applyFont="1" applyBorder="1" applyAlignment="1">
      <alignment horizontal="right" vertical="center"/>
    </xf>
    <xf numFmtId="164" fontId="6" fillId="0" borderId="0" xfId="2" applyFont="1" applyBorder="1" applyAlignment="1">
      <alignment vertical="center"/>
    </xf>
    <xf numFmtId="0" fontId="7" fillId="0" borderId="0" xfId="0" applyFont="1" applyBorder="1"/>
    <xf numFmtId="44" fontId="3" fillId="0" borderId="19" xfId="0" applyNumberFormat="1" applyFont="1" applyBorder="1" applyAlignment="1">
      <alignment vertical="center"/>
    </xf>
    <xf numFmtId="164" fontId="3" fillId="0" borderId="19" xfId="3" applyNumberFormat="1" applyFont="1" applyBorder="1" applyAlignment="1">
      <alignment vertical="center"/>
    </xf>
    <xf numFmtId="44" fontId="19" fillId="0" borderId="0" xfId="3" applyNumberFormat="1" applyFont="1" applyAlignment="1">
      <alignment vertical="center"/>
    </xf>
    <xf numFmtId="164" fontId="4" fillId="0" borderId="19" xfId="0" applyNumberFormat="1" applyFont="1" applyBorder="1" applyAlignment="1">
      <alignment vertical="center"/>
    </xf>
    <xf numFmtId="164" fontId="16" fillId="2" borderId="3" xfId="4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0" xfId="0" applyFont="1" applyFill="1" applyBorder="1" applyAlignment="1">
      <alignment horizontal="justify" vertical="center" wrapText="1"/>
    </xf>
    <xf numFmtId="0" fontId="12" fillId="3" borderId="13" xfId="0" applyFont="1" applyFill="1" applyBorder="1" applyAlignment="1">
      <alignment horizontal="justify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justify" vertical="center" wrapText="1"/>
    </xf>
    <xf numFmtId="0" fontId="12" fillId="3" borderId="18" xfId="0" applyFont="1" applyFill="1" applyBorder="1" applyAlignment="1">
      <alignment horizontal="justify" vertical="center" wrapText="1"/>
    </xf>
    <xf numFmtId="0" fontId="12" fillId="3" borderId="17" xfId="0" applyFont="1" applyFill="1" applyBorder="1" applyAlignment="1">
      <alignment horizontal="justify" vertical="center" wrapText="1"/>
    </xf>
    <xf numFmtId="0" fontId="12" fillId="3" borderId="16" xfId="0" applyFont="1" applyFill="1" applyBorder="1" applyAlignment="1">
      <alignment horizontal="justify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4" fillId="0" borderId="19" xfId="3" applyFont="1" applyBorder="1" applyAlignment="1">
      <alignment horizontal="justify" vertical="center" wrapText="1"/>
    </xf>
  </cellXfs>
  <cellStyles count="5">
    <cellStyle name="Millares" xfId="1" builtinId="3"/>
    <cellStyle name="Moneda" xfId="2" builtinId="4"/>
    <cellStyle name="Moneda 2" xfId="4" xr:uid="{1AE2FE1E-296C-4BC7-A9DE-BAE5C4D8D8F4}"/>
    <cellStyle name="Normal" xfId="0" builtinId="0"/>
    <cellStyle name="Normal 4" xfId="3" xr:uid="{704FE43C-3F88-46A0-B298-DD2BAB9E27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8B10-6D2C-4ADC-9559-7C629E624AA8}">
  <dimension ref="A1:M57"/>
  <sheetViews>
    <sheetView showGridLines="0" tabSelected="1" zoomScale="73" zoomScaleNormal="73" workbookViewId="0">
      <selection activeCell="D65" sqref="D65"/>
    </sheetView>
  </sheetViews>
  <sheetFormatPr baseColWidth="10" defaultColWidth="11.42578125" defaultRowHeight="18" x14ac:dyDescent="0.25"/>
  <cols>
    <col min="1" max="1" width="1" style="41" customWidth="1"/>
    <col min="2" max="2" width="8.42578125" style="41" customWidth="1"/>
    <col min="3" max="3" width="10" style="41" customWidth="1"/>
    <col min="4" max="4" width="55.7109375" style="41" customWidth="1"/>
    <col min="5" max="5" width="16.5703125" style="41" customWidth="1"/>
    <col min="6" max="6" width="19" style="41" customWidth="1"/>
    <col min="7" max="7" width="8.42578125" style="41" customWidth="1"/>
    <col min="8" max="8" width="10" style="41" customWidth="1"/>
    <col min="9" max="9" width="52.5703125" style="41" customWidth="1"/>
    <col min="10" max="10" width="18.140625" style="41" customWidth="1"/>
    <col min="11" max="11" width="19" style="41" customWidth="1"/>
    <col min="12" max="12" width="1" style="41" customWidth="1"/>
    <col min="13" max="13" width="11.42578125" style="41"/>
    <col min="14" max="14" width="15.7109375" style="41" customWidth="1"/>
    <col min="15" max="16384" width="11.42578125" style="41"/>
  </cols>
  <sheetData>
    <row r="1" spans="1:13" x14ac:dyDescent="0.25">
      <c r="B1" s="2" t="s">
        <v>0</v>
      </c>
    </row>
    <row r="2" spans="1:13" x14ac:dyDescent="0.25">
      <c r="B2" s="2" t="s">
        <v>1</v>
      </c>
    </row>
    <row r="3" spans="1:13" x14ac:dyDescent="0.25">
      <c r="B3" s="2" t="s">
        <v>4</v>
      </c>
    </row>
    <row r="4" spans="1:13" x14ac:dyDescent="0.25">
      <c r="B4" s="3" t="s">
        <v>2</v>
      </c>
    </row>
    <row r="5" spans="1:13" ht="20.25" x14ac:dyDescent="0.25">
      <c r="B5" s="55"/>
      <c r="C5" s="58"/>
      <c r="D5" s="57"/>
      <c r="E5" s="57"/>
      <c r="F5" s="61"/>
      <c r="I5" s="57"/>
      <c r="J5" s="57"/>
      <c r="K5" s="61"/>
    </row>
    <row r="6" spans="1:13" ht="39.950000000000003" customHeight="1" thickBot="1" x14ac:dyDescent="0.3">
      <c r="B6" s="55" t="s">
        <v>51</v>
      </c>
      <c r="C6" s="54"/>
    </row>
    <row r="7" spans="1:13" ht="39.950000000000003" customHeight="1" thickBot="1" x14ac:dyDescent="0.3">
      <c r="B7" s="106" t="s">
        <v>47</v>
      </c>
      <c r="C7" s="107"/>
      <c r="D7" s="107"/>
      <c r="E7" s="107"/>
      <c r="F7" s="108"/>
      <c r="G7" s="106" t="s">
        <v>8</v>
      </c>
      <c r="H7" s="107"/>
      <c r="I7" s="107"/>
      <c r="J7" s="107"/>
      <c r="K7" s="108"/>
    </row>
    <row r="8" spans="1:13" ht="39.950000000000003" customHeight="1" x14ac:dyDescent="0.25">
      <c r="B8" s="90" t="s">
        <v>12</v>
      </c>
      <c r="C8" s="112" t="s">
        <v>13</v>
      </c>
      <c r="D8" s="113"/>
      <c r="E8" s="114"/>
      <c r="F8" s="49">
        <f>SUM(E9:E11)</f>
        <v>21605</v>
      </c>
      <c r="G8" s="53" t="s">
        <v>12</v>
      </c>
      <c r="H8" s="112" t="s">
        <v>13</v>
      </c>
      <c r="I8" s="113"/>
      <c r="J8" s="114"/>
      <c r="K8" s="49">
        <f>SUM(J9)</f>
        <v>21605</v>
      </c>
    </row>
    <row r="9" spans="1:13" ht="36.75" customHeight="1" x14ac:dyDescent="0.25">
      <c r="A9" s="67"/>
      <c r="B9" s="53"/>
      <c r="C9" s="52">
        <v>51105</v>
      </c>
      <c r="D9" s="51" t="s">
        <v>14</v>
      </c>
      <c r="E9" s="91">
        <v>12850</v>
      </c>
      <c r="F9" s="49"/>
      <c r="G9" s="53"/>
      <c r="H9" s="52">
        <v>54599</v>
      </c>
      <c r="I9" s="51" t="s">
        <v>43</v>
      </c>
      <c r="J9" s="50">
        <v>21605</v>
      </c>
      <c r="K9" s="49"/>
      <c r="M9" s="68"/>
    </row>
    <row r="10" spans="1:13" ht="23.25" customHeight="1" x14ac:dyDescent="0.25">
      <c r="A10" s="67"/>
      <c r="B10" s="53"/>
      <c r="C10" s="52">
        <v>51206</v>
      </c>
      <c r="D10" s="51" t="s">
        <v>58</v>
      </c>
      <c r="E10" s="91">
        <v>8455</v>
      </c>
      <c r="F10" s="49"/>
      <c r="G10" s="92"/>
      <c r="H10" s="52"/>
      <c r="I10" s="51"/>
      <c r="J10" s="50"/>
      <c r="K10" s="49"/>
    </row>
    <row r="11" spans="1:13" ht="34.5" customHeight="1" x14ac:dyDescent="0.25">
      <c r="A11" s="67"/>
      <c r="B11" s="53"/>
      <c r="C11" s="52">
        <v>54504</v>
      </c>
      <c r="D11" s="51" t="s">
        <v>68</v>
      </c>
      <c r="E11" s="50">
        <v>300</v>
      </c>
      <c r="F11" s="49"/>
      <c r="G11" s="89"/>
      <c r="H11" s="87"/>
      <c r="I11" s="75"/>
      <c r="J11" s="88"/>
      <c r="K11" s="74"/>
    </row>
    <row r="12" spans="1:13" ht="23.25" customHeight="1" x14ac:dyDescent="0.25">
      <c r="B12" s="73"/>
      <c r="C12" s="87"/>
      <c r="D12" s="75"/>
      <c r="E12" s="88"/>
      <c r="F12" s="87"/>
      <c r="G12" s="89"/>
      <c r="H12" s="87"/>
      <c r="I12" s="75"/>
      <c r="J12" s="88"/>
      <c r="K12" s="74"/>
    </row>
    <row r="13" spans="1:13" ht="50.25" customHeight="1" x14ac:dyDescent="0.25">
      <c r="B13" s="53" t="s">
        <v>60</v>
      </c>
      <c r="C13" s="109" t="s">
        <v>69</v>
      </c>
      <c r="D13" s="115"/>
      <c r="E13" s="111"/>
      <c r="F13" s="49">
        <f>+E14</f>
        <v>35</v>
      </c>
      <c r="G13" s="92" t="s">
        <v>60</v>
      </c>
      <c r="H13" s="109" t="s">
        <v>69</v>
      </c>
      <c r="I13" s="115"/>
      <c r="J13" s="111"/>
      <c r="K13" s="49">
        <f>+J14</f>
        <v>35</v>
      </c>
    </row>
    <row r="14" spans="1:13" ht="45.75" customHeight="1" x14ac:dyDescent="0.25">
      <c r="A14" s="68"/>
      <c r="B14" s="53"/>
      <c r="C14" s="52">
        <v>54503</v>
      </c>
      <c r="D14" s="51" t="s">
        <v>30</v>
      </c>
      <c r="E14" s="50">
        <v>35</v>
      </c>
      <c r="F14" s="49"/>
      <c r="G14" s="92"/>
      <c r="H14" s="52">
        <v>54599</v>
      </c>
      <c r="I14" s="59" t="s">
        <v>43</v>
      </c>
      <c r="J14" s="50">
        <v>35</v>
      </c>
      <c r="K14" s="49"/>
      <c r="M14" s="68"/>
    </row>
    <row r="15" spans="1:13" ht="30" customHeight="1" x14ac:dyDescent="0.25">
      <c r="A15" s="68"/>
      <c r="B15" s="53"/>
      <c r="C15" s="52"/>
      <c r="D15" s="51"/>
      <c r="E15" s="50"/>
      <c r="F15" s="49"/>
      <c r="G15" s="92"/>
      <c r="H15" s="52"/>
      <c r="I15" s="59"/>
      <c r="J15" s="50"/>
      <c r="K15" s="49"/>
      <c r="M15" s="68"/>
    </row>
    <row r="16" spans="1:13" ht="30" customHeight="1" x14ac:dyDescent="0.25">
      <c r="A16" s="68"/>
      <c r="B16" s="53" t="s">
        <v>42</v>
      </c>
      <c r="C16" s="109" t="s">
        <v>54</v>
      </c>
      <c r="D16" s="110"/>
      <c r="E16" s="111"/>
      <c r="F16" s="49">
        <f>SUM(E17:E17)</f>
        <v>700</v>
      </c>
      <c r="G16" s="53" t="s">
        <v>42</v>
      </c>
      <c r="H16" s="109" t="s">
        <v>54</v>
      </c>
      <c r="I16" s="110"/>
      <c r="J16" s="111"/>
      <c r="K16" s="49">
        <f>SUM(J17:J17)</f>
        <v>700</v>
      </c>
      <c r="M16" s="68"/>
    </row>
    <row r="17" spans="1:13" ht="30" customHeight="1" x14ac:dyDescent="0.25">
      <c r="A17" s="68"/>
      <c r="B17" s="63"/>
      <c r="C17" s="52">
        <v>55301</v>
      </c>
      <c r="D17" s="51" t="s">
        <v>55</v>
      </c>
      <c r="E17" s="64">
        <v>700</v>
      </c>
      <c r="F17" s="69"/>
      <c r="G17" s="65"/>
      <c r="H17" s="52">
        <v>55304</v>
      </c>
      <c r="I17" s="51" t="s">
        <v>36</v>
      </c>
      <c r="J17" s="64">
        <v>700</v>
      </c>
      <c r="K17" s="49"/>
      <c r="M17" s="68"/>
    </row>
    <row r="18" spans="1:13" ht="30" customHeight="1" x14ac:dyDescent="0.25">
      <c r="B18" s="53"/>
      <c r="C18" s="52"/>
      <c r="D18" s="51"/>
      <c r="E18" s="50"/>
      <c r="F18" s="49"/>
      <c r="G18" s="92"/>
      <c r="H18" s="52"/>
      <c r="I18" s="59"/>
      <c r="J18" s="50"/>
      <c r="K18" s="49"/>
    </row>
    <row r="19" spans="1:13" ht="48" customHeight="1" x14ac:dyDescent="0.25">
      <c r="B19" s="53" t="s">
        <v>9</v>
      </c>
      <c r="C19" s="109" t="s">
        <v>10</v>
      </c>
      <c r="D19" s="115"/>
      <c r="E19" s="111"/>
      <c r="F19" s="49">
        <f>SUM(E20:E22)</f>
        <v>2600</v>
      </c>
      <c r="G19" s="92" t="s">
        <v>9</v>
      </c>
      <c r="H19" s="109" t="s">
        <v>10</v>
      </c>
      <c r="I19" s="115"/>
      <c r="J19" s="111"/>
      <c r="K19" s="49">
        <f>SUM(J20:J21)</f>
        <v>2600</v>
      </c>
    </row>
    <row r="20" spans="1:13" ht="39.75" customHeight="1" x14ac:dyDescent="0.25">
      <c r="A20" s="68"/>
      <c r="B20" s="53"/>
      <c r="C20" s="52">
        <v>54317</v>
      </c>
      <c r="D20" s="51" t="s">
        <v>26</v>
      </c>
      <c r="E20" s="91">
        <v>350</v>
      </c>
      <c r="F20" s="49"/>
      <c r="G20" s="65"/>
      <c r="H20" s="52">
        <v>54403</v>
      </c>
      <c r="I20" s="51" t="s">
        <v>53</v>
      </c>
      <c r="J20" s="72">
        <v>1200</v>
      </c>
      <c r="K20" s="62"/>
      <c r="M20" s="68"/>
    </row>
    <row r="21" spans="1:13" ht="42" customHeight="1" x14ac:dyDescent="0.25">
      <c r="A21" s="68"/>
      <c r="B21" s="63"/>
      <c r="C21" s="52">
        <v>54401</v>
      </c>
      <c r="D21" s="51" t="s">
        <v>52</v>
      </c>
      <c r="E21" s="72">
        <v>1200</v>
      </c>
      <c r="F21" s="49"/>
      <c r="G21" s="92"/>
      <c r="H21" s="52">
        <v>54599</v>
      </c>
      <c r="I21" s="59" t="s">
        <v>43</v>
      </c>
      <c r="J21" s="50">
        <v>1400</v>
      </c>
      <c r="K21" s="49"/>
      <c r="M21" s="68"/>
    </row>
    <row r="22" spans="1:13" ht="23.25" customHeight="1" thickBot="1" x14ac:dyDescent="0.3">
      <c r="A22" s="68"/>
      <c r="B22" s="53"/>
      <c r="C22" s="52">
        <v>54508</v>
      </c>
      <c r="D22" s="51" t="s">
        <v>57</v>
      </c>
      <c r="E22" s="50">
        <v>1050</v>
      </c>
      <c r="F22" s="49"/>
      <c r="G22" s="92"/>
      <c r="H22" s="52"/>
      <c r="I22" s="59"/>
      <c r="J22" s="50"/>
      <c r="K22" s="49"/>
    </row>
    <row r="23" spans="1:13" ht="39.950000000000003" customHeight="1" thickBot="1" x14ac:dyDescent="0.35">
      <c r="B23" s="48"/>
      <c r="C23" s="47"/>
      <c r="D23" s="44" t="s">
        <v>44</v>
      </c>
      <c r="E23" s="43"/>
      <c r="F23" s="66">
        <f>SUM(F8:F22)</f>
        <v>24940</v>
      </c>
      <c r="G23" s="46"/>
      <c r="H23" s="45"/>
      <c r="I23" s="44" t="s">
        <v>44</v>
      </c>
      <c r="J23" s="43"/>
      <c r="K23" s="66">
        <f>SUM(K8:K22)</f>
        <v>24940</v>
      </c>
    </row>
    <row r="24" spans="1:13" ht="19.5" customHeight="1" x14ac:dyDescent="0.25"/>
    <row r="25" spans="1:13" ht="19.5" customHeight="1" x14ac:dyDescent="0.25"/>
    <row r="26" spans="1:13" ht="30.75" customHeight="1" thickBot="1" x14ac:dyDescent="0.3">
      <c r="B26" s="55" t="s">
        <v>70</v>
      </c>
      <c r="C26" s="54"/>
    </row>
    <row r="27" spans="1:13" ht="33.75" customHeight="1" thickBot="1" x14ac:dyDescent="0.3">
      <c r="B27" s="106" t="s">
        <v>47</v>
      </c>
      <c r="C27" s="107"/>
      <c r="D27" s="107"/>
      <c r="E27" s="107"/>
      <c r="F27" s="108"/>
      <c r="G27" s="106" t="s">
        <v>8</v>
      </c>
      <c r="H27" s="107"/>
      <c r="I27" s="107"/>
      <c r="J27" s="107"/>
      <c r="K27" s="108"/>
    </row>
    <row r="28" spans="1:13" ht="33.75" customHeight="1" x14ac:dyDescent="0.25">
      <c r="B28" s="53" t="s">
        <v>62</v>
      </c>
      <c r="C28" s="112" t="s">
        <v>71</v>
      </c>
      <c r="D28" s="113"/>
      <c r="E28" s="114"/>
      <c r="F28" s="49">
        <f>E29</f>
        <v>500</v>
      </c>
      <c r="G28" s="53" t="s">
        <v>12</v>
      </c>
      <c r="H28" s="112" t="s">
        <v>13</v>
      </c>
      <c r="I28" s="113"/>
      <c r="J28" s="114"/>
      <c r="K28" s="49">
        <f>J29</f>
        <v>500</v>
      </c>
    </row>
    <row r="29" spans="1:13" ht="33.75" customHeight="1" thickBot="1" x14ac:dyDescent="0.3">
      <c r="A29" s="68"/>
      <c r="B29" s="53"/>
      <c r="C29" s="52">
        <v>51301</v>
      </c>
      <c r="D29" s="51" t="s">
        <v>66</v>
      </c>
      <c r="E29" s="50">
        <v>500</v>
      </c>
      <c r="F29" s="49"/>
      <c r="G29" s="53"/>
      <c r="H29" s="52">
        <v>51301</v>
      </c>
      <c r="I29" s="51" t="s">
        <v>66</v>
      </c>
      <c r="J29" s="50">
        <v>500</v>
      </c>
      <c r="K29" s="49"/>
      <c r="M29" s="68"/>
    </row>
    <row r="30" spans="1:13" ht="33.75" customHeight="1" thickBot="1" x14ac:dyDescent="0.35">
      <c r="B30" s="48"/>
      <c r="C30" s="47"/>
      <c r="D30" s="44"/>
      <c r="E30" s="43" t="s">
        <v>3</v>
      </c>
      <c r="F30" s="42">
        <f>SUM(F28:F29)</f>
        <v>500</v>
      </c>
      <c r="G30" s="46"/>
      <c r="H30" s="45"/>
      <c r="I30" s="44"/>
      <c r="J30" s="43" t="s">
        <v>3</v>
      </c>
      <c r="K30" s="42">
        <f>SUM(K28:K29)</f>
        <v>500</v>
      </c>
    </row>
    <row r="31" spans="1:13" ht="19.5" customHeight="1" x14ac:dyDescent="0.25"/>
    <row r="32" spans="1:13" ht="19.5" customHeight="1" x14ac:dyDescent="0.25"/>
    <row r="33" spans="1:13" ht="33" customHeight="1" thickBot="1" x14ac:dyDescent="0.3">
      <c r="B33" s="55" t="s">
        <v>59</v>
      </c>
      <c r="C33" s="54"/>
    </row>
    <row r="34" spans="1:13" ht="30" customHeight="1" thickBot="1" x14ac:dyDescent="0.3">
      <c r="B34" s="106" t="s">
        <v>47</v>
      </c>
      <c r="C34" s="107"/>
      <c r="D34" s="107"/>
      <c r="E34" s="107"/>
      <c r="F34" s="108"/>
      <c r="G34" s="106" t="s">
        <v>8</v>
      </c>
      <c r="H34" s="107"/>
      <c r="I34" s="107"/>
      <c r="J34" s="107"/>
      <c r="K34" s="108"/>
    </row>
    <row r="35" spans="1:13" ht="39" customHeight="1" x14ac:dyDescent="0.25">
      <c r="B35" s="53" t="s">
        <v>9</v>
      </c>
      <c r="C35" s="119" t="s">
        <v>10</v>
      </c>
      <c r="D35" s="120"/>
      <c r="E35" s="121"/>
      <c r="F35" s="62">
        <f>SUM(E36:E37)</f>
        <v>60000</v>
      </c>
      <c r="G35" s="53" t="s">
        <v>12</v>
      </c>
      <c r="H35" s="119" t="s">
        <v>13</v>
      </c>
      <c r="I35" s="120"/>
      <c r="J35" s="121"/>
      <c r="K35" s="62">
        <f>SUM(J36:J38)</f>
        <v>50355</v>
      </c>
    </row>
    <row r="36" spans="1:13" ht="27.75" customHeight="1" x14ac:dyDescent="0.25">
      <c r="A36" s="68"/>
      <c r="B36" s="53"/>
      <c r="C36" s="52">
        <v>51206</v>
      </c>
      <c r="D36" s="51" t="s">
        <v>58</v>
      </c>
      <c r="E36" s="77">
        <f>5000+5000</f>
        <v>10000</v>
      </c>
      <c r="F36" s="62"/>
      <c r="G36" s="53"/>
      <c r="H36" s="52">
        <v>51301</v>
      </c>
      <c r="I36" s="51" t="s">
        <v>66</v>
      </c>
      <c r="J36" s="77">
        <v>5</v>
      </c>
      <c r="K36" s="62"/>
      <c r="M36" s="84"/>
    </row>
    <row r="37" spans="1:13" ht="27.75" customHeight="1" x14ac:dyDescent="0.25">
      <c r="A37" s="68"/>
      <c r="B37" s="78"/>
      <c r="C37" s="52">
        <v>63210</v>
      </c>
      <c r="D37" s="51" t="s">
        <v>11</v>
      </c>
      <c r="E37" s="50">
        <v>50000</v>
      </c>
      <c r="G37" s="81"/>
      <c r="H37" s="52">
        <v>63210</v>
      </c>
      <c r="I37" s="51" t="s">
        <v>11</v>
      </c>
      <c r="J37" s="86">
        <v>50000</v>
      </c>
      <c r="K37" s="83"/>
      <c r="M37" s="84"/>
    </row>
    <row r="38" spans="1:13" ht="20.25" x14ac:dyDescent="0.25">
      <c r="B38" s="14"/>
      <c r="F38" s="79"/>
      <c r="G38" s="81"/>
      <c r="H38" s="85">
        <v>51201</v>
      </c>
      <c r="I38" s="41" t="s">
        <v>67</v>
      </c>
      <c r="J38" s="82">
        <v>350</v>
      </c>
      <c r="K38" s="83"/>
      <c r="M38" s="84"/>
    </row>
    <row r="39" spans="1:13" ht="34.5" customHeight="1" x14ac:dyDescent="0.25">
      <c r="B39" s="53"/>
      <c r="C39" s="52"/>
      <c r="D39" s="51"/>
      <c r="E39" s="70"/>
      <c r="F39" s="62"/>
      <c r="G39" s="80"/>
      <c r="H39" s="76"/>
      <c r="I39" s="76"/>
      <c r="J39" s="76"/>
      <c r="K39" s="83"/>
      <c r="M39" s="84"/>
    </row>
    <row r="40" spans="1:13" ht="34.5" customHeight="1" x14ac:dyDescent="0.25">
      <c r="B40" s="53"/>
      <c r="C40" s="52"/>
      <c r="D40" s="51"/>
      <c r="E40" s="70"/>
      <c r="F40" s="62"/>
      <c r="G40" s="53" t="s">
        <v>60</v>
      </c>
      <c r="H40" s="119" t="s">
        <v>61</v>
      </c>
      <c r="I40" s="122"/>
      <c r="J40" s="121"/>
      <c r="K40" s="62">
        <f>+J41</f>
        <v>5000</v>
      </c>
    </row>
    <row r="41" spans="1:13" ht="28.5" customHeight="1" x14ac:dyDescent="0.25">
      <c r="B41" s="53"/>
      <c r="C41" s="52"/>
      <c r="D41" s="51"/>
      <c r="E41" s="70"/>
      <c r="F41" s="62"/>
      <c r="G41" s="53"/>
      <c r="H41" s="52">
        <v>51206</v>
      </c>
      <c r="I41" s="51" t="s">
        <v>58</v>
      </c>
      <c r="J41" s="70">
        <v>5000</v>
      </c>
      <c r="K41" s="62"/>
      <c r="M41" s="84"/>
    </row>
    <row r="42" spans="1:13" ht="28.5" customHeight="1" x14ac:dyDescent="0.25">
      <c r="B42" s="53"/>
      <c r="C42" s="52"/>
      <c r="D42" s="51"/>
      <c r="E42" s="70"/>
      <c r="F42" s="62"/>
      <c r="G42" s="53"/>
      <c r="H42" s="52"/>
      <c r="I42" s="51"/>
      <c r="J42" s="70"/>
      <c r="K42" s="62"/>
      <c r="M42" s="84"/>
    </row>
    <row r="43" spans="1:13" ht="48.75" customHeight="1" x14ac:dyDescent="0.25">
      <c r="B43" s="53" t="s">
        <v>64</v>
      </c>
      <c r="C43" s="119" t="s">
        <v>65</v>
      </c>
      <c r="D43" s="120"/>
      <c r="E43" s="121"/>
      <c r="F43" s="62">
        <f>SUM(E44:E45)</f>
        <v>355</v>
      </c>
      <c r="G43" s="53" t="s">
        <v>62</v>
      </c>
      <c r="H43" s="119" t="s">
        <v>63</v>
      </c>
      <c r="I43" s="120"/>
      <c r="J43" s="121"/>
      <c r="K43" s="62">
        <f>J44</f>
        <v>5000</v>
      </c>
      <c r="M43" s="84"/>
    </row>
    <row r="44" spans="1:13" ht="31.5" customHeight="1" x14ac:dyDescent="0.25">
      <c r="A44" s="67"/>
      <c r="B44" s="53"/>
      <c r="C44" s="52">
        <v>51301</v>
      </c>
      <c r="D44" s="51" t="s">
        <v>66</v>
      </c>
      <c r="E44" s="77">
        <v>5</v>
      </c>
      <c r="F44" s="62"/>
      <c r="G44" s="53"/>
      <c r="H44" s="52">
        <v>51206</v>
      </c>
      <c r="I44" s="51" t="s">
        <v>58</v>
      </c>
      <c r="J44" s="70">
        <v>5000</v>
      </c>
      <c r="K44" s="62"/>
      <c r="M44" s="84"/>
    </row>
    <row r="45" spans="1:13" ht="31.5" customHeight="1" thickBot="1" x14ac:dyDescent="0.3">
      <c r="A45" s="68"/>
      <c r="B45" s="53"/>
      <c r="C45" s="52">
        <v>51201</v>
      </c>
      <c r="D45" s="51" t="s">
        <v>67</v>
      </c>
      <c r="E45" s="70">
        <v>350</v>
      </c>
      <c r="F45" s="62"/>
      <c r="G45" s="71"/>
      <c r="H45" s="52"/>
      <c r="I45" s="51"/>
      <c r="J45" s="70"/>
      <c r="K45" s="62"/>
      <c r="M45" s="84"/>
    </row>
    <row r="46" spans="1:13" ht="28.5" customHeight="1" thickBot="1" x14ac:dyDescent="0.35">
      <c r="B46" s="48"/>
      <c r="C46" s="47"/>
      <c r="D46" s="44"/>
      <c r="E46" s="43" t="s">
        <v>3</v>
      </c>
      <c r="F46" s="66">
        <f>SUM(F35:F44)</f>
        <v>60355</v>
      </c>
      <c r="G46" s="46"/>
      <c r="H46" s="45"/>
      <c r="I46" s="44"/>
      <c r="J46" s="43" t="s">
        <v>3</v>
      </c>
      <c r="K46" s="66">
        <f>SUM(K35:K44)</f>
        <v>60355</v>
      </c>
    </row>
    <row r="47" spans="1:13" ht="22.5" customHeight="1" x14ac:dyDescent="0.3">
      <c r="B47" s="93"/>
      <c r="C47" s="93"/>
      <c r="D47" s="94"/>
      <c r="E47" s="94"/>
      <c r="F47" s="95"/>
      <c r="G47" s="96"/>
      <c r="H47" s="96"/>
      <c r="I47" s="94"/>
      <c r="J47" s="94"/>
      <c r="K47" s="95"/>
    </row>
    <row r="48" spans="1:13" ht="19.5" customHeight="1" x14ac:dyDescent="0.25"/>
    <row r="49" spans="1:13" ht="30" customHeight="1" thickBot="1" x14ac:dyDescent="0.3">
      <c r="B49" s="55" t="s">
        <v>56</v>
      </c>
      <c r="C49" s="54"/>
    </row>
    <row r="50" spans="1:13" ht="41.25" customHeight="1" thickBot="1" x14ac:dyDescent="0.3">
      <c r="B50" s="106" t="s">
        <v>47</v>
      </c>
      <c r="C50" s="107"/>
      <c r="D50" s="107"/>
      <c r="E50" s="107"/>
      <c r="F50" s="108"/>
      <c r="G50" s="106" t="s">
        <v>8</v>
      </c>
      <c r="H50" s="107"/>
      <c r="I50" s="107"/>
      <c r="J50" s="107"/>
      <c r="K50" s="108"/>
    </row>
    <row r="51" spans="1:13" ht="41.25" customHeight="1" x14ac:dyDescent="0.25">
      <c r="B51" s="53" t="s">
        <v>9</v>
      </c>
      <c r="C51" s="116" t="s">
        <v>10</v>
      </c>
      <c r="D51" s="117"/>
      <c r="E51" s="118"/>
      <c r="F51" s="49">
        <f>SUM(E52:E53)</f>
        <v>29150</v>
      </c>
      <c r="G51" s="53" t="s">
        <v>12</v>
      </c>
      <c r="H51" s="116" t="s">
        <v>13</v>
      </c>
      <c r="I51" s="117"/>
      <c r="J51" s="118"/>
      <c r="K51" s="49">
        <f>SUM(J52:J53)</f>
        <v>29150</v>
      </c>
    </row>
    <row r="52" spans="1:13" ht="25.5" customHeight="1" x14ac:dyDescent="0.25">
      <c r="A52" s="68"/>
      <c r="B52" s="63"/>
      <c r="C52" s="52">
        <v>54508</v>
      </c>
      <c r="D52" s="51" t="s">
        <v>57</v>
      </c>
      <c r="E52" s="72">
        <v>17000</v>
      </c>
      <c r="F52" s="69"/>
      <c r="G52" s="65"/>
      <c r="H52" s="52">
        <v>54503</v>
      </c>
      <c r="I52" s="51" t="s">
        <v>30</v>
      </c>
      <c r="J52" s="72">
        <v>17000</v>
      </c>
      <c r="K52" s="49"/>
      <c r="M52" s="68"/>
    </row>
    <row r="53" spans="1:13" ht="25.5" customHeight="1" thickBot="1" x14ac:dyDescent="0.3">
      <c r="A53" s="67"/>
      <c r="B53" s="53"/>
      <c r="C53" s="52">
        <v>51206</v>
      </c>
      <c r="D53" s="51" t="s">
        <v>58</v>
      </c>
      <c r="E53" s="70">
        <v>12150</v>
      </c>
      <c r="F53" s="62"/>
      <c r="G53" s="53"/>
      <c r="H53" s="52">
        <v>54505</v>
      </c>
      <c r="I53" s="51" t="s">
        <v>31</v>
      </c>
      <c r="J53" s="70">
        <v>12150</v>
      </c>
      <c r="K53" s="62"/>
      <c r="M53" s="67"/>
    </row>
    <row r="54" spans="1:13" ht="21" thickBot="1" x14ac:dyDescent="0.35">
      <c r="B54" s="48"/>
      <c r="C54" s="47"/>
      <c r="D54" s="44" t="s">
        <v>44</v>
      </c>
      <c r="E54" s="43"/>
      <c r="F54" s="42">
        <f>SUM(F51:F52)</f>
        <v>29150</v>
      </c>
      <c r="G54" s="46"/>
      <c r="H54" s="45"/>
      <c r="I54" s="44" t="s">
        <v>44</v>
      </c>
      <c r="J54" s="43"/>
      <c r="K54" s="42">
        <f>SUM(K51:K52)</f>
        <v>29150</v>
      </c>
    </row>
    <row r="56" spans="1:13" s="84" customFormat="1" ht="27" customHeight="1" x14ac:dyDescent="0.25">
      <c r="B56" s="103" t="s">
        <v>72</v>
      </c>
      <c r="C56" s="104"/>
      <c r="D56" s="104"/>
      <c r="E56" s="105"/>
      <c r="F56" s="100">
        <f>F23+F46+F54+F30</f>
        <v>114945</v>
      </c>
      <c r="I56" s="102"/>
      <c r="J56" s="102"/>
      <c r="K56" s="100">
        <f>K23+K46+K54+K30</f>
        <v>114945</v>
      </c>
    </row>
    <row r="57" spans="1:13" ht="6.75" customHeight="1" x14ac:dyDescent="0.25"/>
  </sheetData>
  <mergeCells count="27">
    <mergeCell ref="G27:K27"/>
    <mergeCell ref="C28:E28"/>
    <mergeCell ref="H28:J28"/>
    <mergeCell ref="B34:F34"/>
    <mergeCell ref="G34:K34"/>
    <mergeCell ref="H40:J40"/>
    <mergeCell ref="H43:J43"/>
    <mergeCell ref="C43:E43"/>
    <mergeCell ref="H35:J35"/>
    <mergeCell ref="B50:F50"/>
    <mergeCell ref="G50:K50"/>
    <mergeCell ref="I56:J56"/>
    <mergeCell ref="B56:E56"/>
    <mergeCell ref="B7:F7"/>
    <mergeCell ref="G7:K7"/>
    <mergeCell ref="C16:E16"/>
    <mergeCell ref="H16:J16"/>
    <mergeCell ref="C8:E8"/>
    <mergeCell ref="H8:J8"/>
    <mergeCell ref="C13:E13"/>
    <mergeCell ref="H13:J13"/>
    <mergeCell ref="C51:E51"/>
    <mergeCell ref="H51:J51"/>
    <mergeCell ref="C35:E35"/>
    <mergeCell ref="C19:E19"/>
    <mergeCell ref="H19:J19"/>
    <mergeCell ref="B27:F27"/>
  </mergeCells>
  <pageMargins left="0.43307086614173229" right="0.2" top="0.47244094488188981" bottom="0.31496062992125984" header="0.47244094488188981" footer="0.31496062992125984"/>
  <pageSetup scale="58" orientation="landscape" r:id="rId1"/>
  <colBreaks count="1" manualBreakCount="1">
    <brk id="11" max="56" man="1"/>
  </colBreaks>
  <ignoredErrors>
    <ignoredError sqref="B52:G52 B51:E51 G51 B43:E43 B39:F41 G43 G35 B35 G40:G41 B8:F8 G8 B11:D11 B9:D9 F9 B10:D10 F10 F11 B13:G13 B19:E19 G19 B28 G28 B16 G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F6D97-6005-45C2-A803-06659E891827}">
  <dimension ref="B1:K20"/>
  <sheetViews>
    <sheetView showGridLines="0" zoomScale="70" zoomScaleNormal="70" workbookViewId="0">
      <selection activeCell="I19" sqref="I19"/>
    </sheetView>
  </sheetViews>
  <sheetFormatPr baseColWidth="10" defaultColWidth="11.42578125" defaultRowHeight="18" x14ac:dyDescent="0.25"/>
  <cols>
    <col min="1" max="1" width="1.28515625" style="41" customWidth="1"/>
    <col min="2" max="2" width="8.42578125" style="41" customWidth="1"/>
    <col min="3" max="3" width="10" style="41" customWidth="1"/>
    <col min="4" max="4" width="55.7109375" style="41" customWidth="1"/>
    <col min="5" max="5" width="18.28515625" style="41" customWidth="1"/>
    <col min="6" max="6" width="22.140625" style="41" customWidth="1"/>
    <col min="7" max="7" width="8.42578125" style="41" customWidth="1"/>
    <col min="8" max="8" width="10" style="41" customWidth="1"/>
    <col min="9" max="9" width="52.5703125" style="41" customWidth="1"/>
    <col min="10" max="10" width="18.140625" style="41" customWidth="1"/>
    <col min="11" max="11" width="22" style="41" customWidth="1"/>
    <col min="12" max="12" width="1" style="41" customWidth="1"/>
    <col min="13" max="13" width="15.7109375" style="41" customWidth="1"/>
    <col min="14" max="16384" width="11.42578125" style="41"/>
  </cols>
  <sheetData>
    <row r="1" spans="2:11" ht="24" customHeight="1" x14ac:dyDescent="0.25">
      <c r="B1" s="2" t="s">
        <v>0</v>
      </c>
      <c r="C1" s="1"/>
    </row>
    <row r="2" spans="2:11" ht="24" customHeight="1" x14ac:dyDescent="0.3">
      <c r="B2" s="2" t="s">
        <v>50</v>
      </c>
      <c r="C2" s="1"/>
      <c r="D2" s="60"/>
      <c r="E2" s="60"/>
      <c r="F2" s="60"/>
      <c r="G2" s="60"/>
      <c r="H2" s="60"/>
      <c r="I2" s="60"/>
      <c r="J2" s="60"/>
      <c r="K2" s="60"/>
    </row>
    <row r="3" spans="2:11" ht="24" customHeight="1" x14ac:dyDescent="0.25">
      <c r="B3" s="2" t="s">
        <v>4</v>
      </c>
      <c r="C3" s="1"/>
      <c r="D3" s="57"/>
      <c r="E3" s="57"/>
      <c r="F3" s="56"/>
      <c r="I3" s="57"/>
      <c r="J3" s="57"/>
      <c r="K3" s="56"/>
    </row>
    <row r="4" spans="2:11" ht="24" customHeight="1" x14ac:dyDescent="0.25">
      <c r="B4" s="3" t="s">
        <v>2</v>
      </c>
      <c r="C4" s="1"/>
    </row>
    <row r="5" spans="2:11" ht="27" customHeight="1" x14ac:dyDescent="0.25">
      <c r="B5" s="3"/>
      <c r="C5" s="1"/>
    </row>
    <row r="6" spans="2:11" ht="29.25" customHeight="1" thickBot="1" x14ac:dyDescent="0.3">
      <c r="B6" s="55" t="s">
        <v>48</v>
      </c>
      <c r="C6" s="54"/>
    </row>
    <row r="7" spans="2:11" ht="29.25" customHeight="1" thickBot="1" x14ac:dyDescent="0.3">
      <c r="B7" s="106" t="s">
        <v>47</v>
      </c>
      <c r="C7" s="107"/>
      <c r="D7" s="107"/>
      <c r="E7" s="107"/>
      <c r="F7" s="108"/>
      <c r="G7" s="106" t="s">
        <v>8</v>
      </c>
      <c r="H7" s="107"/>
      <c r="I7" s="107"/>
      <c r="J7" s="107"/>
      <c r="K7" s="108"/>
    </row>
    <row r="8" spans="2:11" ht="59.25" customHeight="1" x14ac:dyDescent="0.25">
      <c r="B8" s="53" t="s">
        <v>9</v>
      </c>
      <c r="C8" s="116" t="s">
        <v>10</v>
      </c>
      <c r="D8" s="117"/>
      <c r="E8" s="118"/>
      <c r="F8" s="49">
        <f>E9</f>
        <v>100000</v>
      </c>
      <c r="G8" s="53" t="s">
        <v>12</v>
      </c>
      <c r="H8" s="112" t="s">
        <v>13</v>
      </c>
      <c r="I8" s="113"/>
      <c r="J8" s="114"/>
      <c r="K8" s="49">
        <f>J9</f>
        <v>100000</v>
      </c>
    </row>
    <row r="9" spans="2:11" ht="60" customHeight="1" thickBot="1" x14ac:dyDescent="0.3">
      <c r="B9" s="53"/>
      <c r="C9" s="52">
        <v>63210</v>
      </c>
      <c r="D9" s="51" t="s">
        <v>11</v>
      </c>
      <c r="E9" s="50">
        <v>100000</v>
      </c>
      <c r="F9" s="49"/>
      <c r="G9" s="53"/>
      <c r="H9" s="52">
        <v>63210</v>
      </c>
      <c r="I9" s="51" t="s">
        <v>11</v>
      </c>
      <c r="J9" s="50">
        <v>100000</v>
      </c>
      <c r="K9" s="49"/>
    </row>
    <row r="10" spans="2:11" ht="30" customHeight="1" thickBot="1" x14ac:dyDescent="0.35">
      <c r="B10" s="48"/>
      <c r="C10" s="47"/>
      <c r="D10" s="44"/>
      <c r="E10" s="43" t="s">
        <v>3</v>
      </c>
      <c r="F10" s="42">
        <f>SUM(F8:F9)</f>
        <v>100000</v>
      </c>
      <c r="G10" s="46"/>
      <c r="H10" s="45"/>
      <c r="I10" s="44"/>
      <c r="J10" s="43" t="s">
        <v>3</v>
      </c>
      <c r="K10" s="42">
        <f>SUM(K8:K9)</f>
        <v>100000</v>
      </c>
    </row>
    <row r="13" spans="2:11" ht="21" thickBot="1" x14ac:dyDescent="0.3">
      <c r="B13" s="55" t="s">
        <v>49</v>
      </c>
      <c r="C13" s="54"/>
    </row>
    <row r="14" spans="2:11" ht="21" thickBot="1" x14ac:dyDescent="0.3">
      <c r="B14" s="106" t="s">
        <v>47</v>
      </c>
      <c r="C14" s="107"/>
      <c r="D14" s="107"/>
      <c r="E14" s="107"/>
      <c r="F14" s="108"/>
      <c r="G14" s="106" t="s">
        <v>8</v>
      </c>
      <c r="H14" s="107"/>
      <c r="I14" s="107"/>
      <c r="J14" s="107"/>
      <c r="K14" s="108"/>
    </row>
    <row r="15" spans="2:11" ht="58.5" customHeight="1" x14ac:dyDescent="0.25">
      <c r="B15" s="53" t="s">
        <v>9</v>
      </c>
      <c r="C15" s="116" t="s">
        <v>10</v>
      </c>
      <c r="D15" s="117"/>
      <c r="E15" s="118"/>
      <c r="F15" s="49">
        <f>E16</f>
        <v>52100</v>
      </c>
      <c r="G15" s="53" t="s">
        <v>9</v>
      </c>
      <c r="H15" s="112" t="s">
        <v>10</v>
      </c>
      <c r="I15" s="113"/>
      <c r="J15" s="114"/>
      <c r="K15" s="49">
        <f>J16</f>
        <v>52100</v>
      </c>
    </row>
    <row r="16" spans="2:11" ht="67.5" customHeight="1" thickBot="1" x14ac:dyDescent="0.3">
      <c r="B16" s="53"/>
      <c r="C16" s="52">
        <v>54399</v>
      </c>
      <c r="D16" s="59" t="s">
        <v>27</v>
      </c>
      <c r="E16" s="50">
        <v>52100</v>
      </c>
      <c r="F16" s="49"/>
      <c r="G16" s="53"/>
      <c r="H16" s="52">
        <v>54599</v>
      </c>
      <c r="I16" s="59" t="s">
        <v>43</v>
      </c>
      <c r="J16" s="50">
        <v>52100</v>
      </c>
      <c r="K16" s="49"/>
    </row>
    <row r="17" spans="2:11" ht="21.75" customHeight="1" thickBot="1" x14ac:dyDescent="0.35">
      <c r="B17" s="48"/>
      <c r="C17" s="47"/>
      <c r="D17" s="44"/>
      <c r="E17" s="43" t="s">
        <v>3</v>
      </c>
      <c r="F17" s="42">
        <f>SUM(F15:F16)</f>
        <v>52100</v>
      </c>
      <c r="G17" s="46"/>
      <c r="H17" s="45"/>
      <c r="I17" s="44"/>
      <c r="J17" s="43" t="s">
        <v>3</v>
      </c>
      <c r="K17" s="42">
        <f>SUM(K15:K16)</f>
        <v>52100</v>
      </c>
    </row>
    <row r="19" spans="2:11" s="84" customFormat="1" ht="60.75" customHeight="1" x14ac:dyDescent="0.25">
      <c r="B19" s="123" t="s">
        <v>73</v>
      </c>
      <c r="C19" s="124"/>
      <c r="D19" s="124"/>
      <c r="E19" s="124"/>
      <c r="F19" s="97">
        <f>F10+F17</f>
        <v>152100</v>
      </c>
      <c r="K19" s="97">
        <f>K10+K17</f>
        <v>152100</v>
      </c>
    </row>
    <row r="20" spans="2:11" ht="24.75" customHeight="1" x14ac:dyDescent="0.25"/>
  </sheetData>
  <mergeCells count="9">
    <mergeCell ref="B7:F7"/>
    <mergeCell ref="G7:K7"/>
    <mergeCell ref="C8:E8"/>
    <mergeCell ref="H8:J8"/>
    <mergeCell ref="B19:E19"/>
    <mergeCell ref="B14:F14"/>
    <mergeCell ref="G14:K14"/>
    <mergeCell ref="C15:E15"/>
    <mergeCell ref="H15:J15"/>
  </mergeCells>
  <pageMargins left="0.70866141732283472" right="0.70866141732283472" top="0.74803149606299213" bottom="0.74803149606299213" header="0.31496062992125984" footer="0.31496062992125984"/>
  <pageSetup scale="50" orientation="landscape" r:id="rId1"/>
  <ignoredErrors>
    <ignoredError sqref="B8 G8 B15 G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41270-12A0-42EE-B7C9-4919175B9AF3}">
  <dimension ref="A1:I39"/>
  <sheetViews>
    <sheetView showGridLines="0" zoomScale="80" zoomScaleNormal="80" zoomScaleSheetLayoutView="100" workbookViewId="0">
      <selection activeCell="H16" sqref="H16"/>
    </sheetView>
  </sheetViews>
  <sheetFormatPr baseColWidth="10" defaultRowHeight="20.25" x14ac:dyDescent="0.3"/>
  <cols>
    <col min="1" max="1" width="0.85546875" style="6" customWidth="1"/>
    <col min="2" max="2" width="1.28515625" style="6" customWidth="1"/>
    <col min="3" max="3" width="15.140625" style="6" customWidth="1"/>
    <col min="4" max="4" width="84.140625" style="6" customWidth="1"/>
    <col min="5" max="5" width="24.7109375" style="6" customWidth="1"/>
    <col min="6" max="6" width="22.42578125" style="6" customWidth="1"/>
    <col min="7" max="7" width="1.140625" style="6" customWidth="1"/>
    <col min="8" max="8" width="24.42578125" style="7" customWidth="1"/>
    <col min="9" max="16384" width="11.42578125" style="7"/>
  </cols>
  <sheetData>
    <row r="1" spans="3:9" x14ac:dyDescent="0.3">
      <c r="C1" s="2" t="s">
        <v>0</v>
      </c>
    </row>
    <row r="2" spans="3:9" x14ac:dyDescent="0.3">
      <c r="C2" s="2" t="s">
        <v>45</v>
      </c>
    </row>
    <row r="3" spans="3:9" x14ac:dyDescent="0.3">
      <c r="C3" s="2" t="s">
        <v>46</v>
      </c>
    </row>
    <row r="4" spans="3:9" x14ac:dyDescent="0.3">
      <c r="C4" s="2" t="s">
        <v>4</v>
      </c>
    </row>
    <row r="5" spans="3:9" x14ac:dyDescent="0.3">
      <c r="C5" s="2" t="s">
        <v>2</v>
      </c>
    </row>
    <row r="6" spans="3:9" ht="22.5" customHeight="1" thickBot="1" x14ac:dyDescent="0.35">
      <c r="C6" s="5"/>
      <c r="D6" s="5"/>
      <c r="E6" s="5"/>
      <c r="F6" s="5"/>
    </row>
    <row r="7" spans="3:9" ht="25.5" customHeight="1" thickBot="1" x14ac:dyDescent="0.35">
      <c r="C7" s="10" t="s">
        <v>5</v>
      </c>
      <c r="D7" s="11" t="s">
        <v>6</v>
      </c>
      <c r="E7" s="11" t="s">
        <v>7</v>
      </c>
      <c r="F7" s="12" t="s">
        <v>8</v>
      </c>
      <c r="G7" s="13"/>
    </row>
    <row r="8" spans="3:9" s="6" customFormat="1" ht="39.950000000000003" customHeight="1" x14ac:dyDescent="0.3">
      <c r="C8" s="14" t="s">
        <v>9</v>
      </c>
      <c r="D8" s="15" t="s">
        <v>10</v>
      </c>
      <c r="E8" s="16"/>
      <c r="F8" s="17"/>
      <c r="I8" s="18"/>
    </row>
    <row r="9" spans="3:9" s="23" customFormat="1" ht="24.95" customHeight="1" x14ac:dyDescent="0.25">
      <c r="C9" s="19">
        <v>63210</v>
      </c>
      <c r="D9" s="20" t="s">
        <v>11</v>
      </c>
      <c r="E9" s="21">
        <f>SUM(F11:F31)</f>
        <v>174380</v>
      </c>
      <c r="F9" s="22"/>
      <c r="I9" s="24"/>
    </row>
    <row r="10" spans="3:9" s="6" customFormat="1" ht="30" customHeight="1" x14ac:dyDescent="0.3">
      <c r="C10" s="14" t="s">
        <v>12</v>
      </c>
      <c r="D10" s="15" t="s">
        <v>13</v>
      </c>
      <c r="E10" s="16"/>
      <c r="F10" s="25"/>
      <c r="H10" s="26"/>
      <c r="I10" s="27"/>
    </row>
    <row r="11" spans="3:9" s="6" customFormat="1" ht="21" customHeight="1" x14ac:dyDescent="0.3">
      <c r="C11" s="19">
        <v>51105</v>
      </c>
      <c r="D11" s="28" t="s">
        <v>14</v>
      </c>
      <c r="E11" s="16"/>
      <c r="F11" s="25">
        <v>61000</v>
      </c>
      <c r="H11" s="26"/>
      <c r="I11" s="27"/>
    </row>
    <row r="12" spans="3:9" s="6" customFormat="1" ht="21" customHeight="1" x14ac:dyDescent="0.3">
      <c r="C12" s="19">
        <v>54101</v>
      </c>
      <c r="D12" s="28" t="s">
        <v>15</v>
      </c>
      <c r="E12" s="16"/>
      <c r="F12" s="25">
        <v>50000</v>
      </c>
      <c r="H12" s="26"/>
      <c r="I12" s="27"/>
    </row>
    <row r="13" spans="3:9" s="6" customFormat="1" ht="21" customHeight="1" x14ac:dyDescent="0.3">
      <c r="C13" s="19">
        <v>54104</v>
      </c>
      <c r="D13" s="28" t="s">
        <v>16</v>
      </c>
      <c r="E13" s="16"/>
      <c r="F13" s="25">
        <v>325</v>
      </c>
      <c r="H13" s="26"/>
      <c r="I13" s="27"/>
    </row>
    <row r="14" spans="3:9" s="6" customFormat="1" ht="21" customHeight="1" x14ac:dyDescent="0.3">
      <c r="C14" s="19">
        <v>54105</v>
      </c>
      <c r="D14" s="28" t="s">
        <v>17</v>
      </c>
      <c r="E14" s="16"/>
      <c r="F14" s="25">
        <v>1500</v>
      </c>
      <c r="H14" s="26"/>
      <c r="I14" s="27"/>
    </row>
    <row r="15" spans="3:9" s="6" customFormat="1" ht="21" customHeight="1" x14ac:dyDescent="0.3">
      <c r="C15" s="19">
        <v>54112</v>
      </c>
      <c r="D15" s="28" t="s">
        <v>18</v>
      </c>
      <c r="E15" s="16"/>
      <c r="F15" s="25">
        <v>400</v>
      </c>
      <c r="H15" s="26"/>
      <c r="I15" s="27"/>
    </row>
    <row r="16" spans="3:9" s="6" customFormat="1" ht="21" customHeight="1" x14ac:dyDescent="0.3">
      <c r="C16" s="19">
        <v>54114</v>
      </c>
      <c r="D16" s="28" t="s">
        <v>19</v>
      </c>
      <c r="E16" s="16"/>
      <c r="F16" s="25">
        <v>1000</v>
      </c>
      <c r="H16" s="26"/>
      <c r="I16" s="27"/>
    </row>
    <row r="17" spans="3:9" s="6" customFormat="1" ht="21" customHeight="1" x14ac:dyDescent="0.3">
      <c r="C17" s="19">
        <v>54119</v>
      </c>
      <c r="D17" s="28" t="s">
        <v>20</v>
      </c>
      <c r="E17" s="16"/>
      <c r="F17" s="25">
        <v>30</v>
      </c>
      <c r="H17" s="26"/>
      <c r="I17" s="27"/>
    </row>
    <row r="18" spans="3:9" s="6" customFormat="1" ht="21" customHeight="1" x14ac:dyDescent="0.3">
      <c r="C18" s="19">
        <v>54199</v>
      </c>
      <c r="D18" s="28" t="s">
        <v>21</v>
      </c>
      <c r="E18" s="16"/>
      <c r="F18" s="25">
        <f>2750+200</f>
        <v>2950</v>
      </c>
      <c r="H18" s="26"/>
      <c r="I18" s="27"/>
    </row>
    <row r="19" spans="3:9" s="6" customFormat="1" ht="21" customHeight="1" x14ac:dyDescent="0.3">
      <c r="C19" s="19">
        <v>54204</v>
      </c>
      <c r="D19" s="28" t="s">
        <v>22</v>
      </c>
      <c r="E19" s="16"/>
      <c r="F19" s="25">
        <v>1700</v>
      </c>
      <c r="H19" s="26"/>
      <c r="I19" s="27"/>
    </row>
    <row r="20" spans="3:9" s="6" customFormat="1" ht="21" customHeight="1" x14ac:dyDescent="0.3">
      <c r="C20" s="19">
        <v>54301</v>
      </c>
      <c r="D20" s="28" t="s">
        <v>23</v>
      </c>
      <c r="E20" s="16"/>
      <c r="F20" s="25">
        <v>1000</v>
      </c>
      <c r="H20" s="26"/>
      <c r="I20" s="27"/>
    </row>
    <row r="21" spans="3:9" s="6" customFormat="1" ht="21" customHeight="1" x14ac:dyDescent="0.3">
      <c r="C21" s="19">
        <v>54313</v>
      </c>
      <c r="D21" s="28" t="s">
        <v>24</v>
      </c>
      <c r="E21" s="16"/>
      <c r="F21" s="25">
        <v>575</v>
      </c>
      <c r="H21" s="26"/>
      <c r="I21" s="27"/>
    </row>
    <row r="22" spans="3:9" s="6" customFormat="1" ht="21" customHeight="1" x14ac:dyDescent="0.3">
      <c r="C22" s="19">
        <v>54314</v>
      </c>
      <c r="D22" s="28" t="s">
        <v>25</v>
      </c>
      <c r="E22" s="16"/>
      <c r="F22" s="25">
        <v>3130</v>
      </c>
      <c r="H22" s="26"/>
      <c r="I22" s="27"/>
    </row>
    <row r="23" spans="3:9" s="6" customFormat="1" ht="21" customHeight="1" x14ac:dyDescent="0.3">
      <c r="C23" s="19">
        <v>54317</v>
      </c>
      <c r="D23" s="28" t="s">
        <v>26</v>
      </c>
      <c r="E23" s="16"/>
      <c r="F23" s="25">
        <v>470</v>
      </c>
      <c r="H23" s="26"/>
      <c r="I23" s="27"/>
    </row>
    <row r="24" spans="3:9" s="6" customFormat="1" ht="21" customHeight="1" x14ac:dyDescent="0.3">
      <c r="C24" s="19">
        <v>54399</v>
      </c>
      <c r="D24" s="28" t="s">
        <v>27</v>
      </c>
      <c r="E24" s="16"/>
      <c r="F24" s="25">
        <v>5000</v>
      </c>
      <c r="H24" s="26"/>
      <c r="I24" s="27"/>
    </row>
    <row r="25" spans="3:9" s="6" customFormat="1" ht="21" customHeight="1" x14ac:dyDescent="0.3">
      <c r="C25" s="19">
        <v>54402</v>
      </c>
      <c r="D25" s="28" t="s">
        <v>28</v>
      </c>
      <c r="E25" s="16"/>
      <c r="F25" s="25">
        <v>11000</v>
      </c>
      <c r="H25" s="26"/>
      <c r="I25" s="27"/>
    </row>
    <row r="26" spans="3:9" s="6" customFormat="1" ht="21" customHeight="1" x14ac:dyDescent="0.3">
      <c r="C26" s="19">
        <v>54404</v>
      </c>
      <c r="D26" s="28" t="s">
        <v>29</v>
      </c>
      <c r="E26" s="16"/>
      <c r="F26" s="25">
        <v>11000</v>
      </c>
      <c r="H26" s="26"/>
      <c r="I26" s="27"/>
    </row>
    <row r="27" spans="3:9" s="6" customFormat="1" ht="21" customHeight="1" x14ac:dyDescent="0.3">
      <c r="C27" s="19">
        <v>54503</v>
      </c>
      <c r="D27" s="28" t="s">
        <v>30</v>
      </c>
      <c r="E27" s="16"/>
      <c r="F27" s="25">
        <v>14000</v>
      </c>
      <c r="H27" s="26"/>
      <c r="I27" s="27"/>
    </row>
    <row r="28" spans="3:9" s="6" customFormat="1" ht="21" customHeight="1" x14ac:dyDescent="0.3">
      <c r="C28" s="19">
        <v>54505</v>
      </c>
      <c r="D28" s="28" t="s">
        <v>31</v>
      </c>
      <c r="E28" s="16"/>
      <c r="F28" s="25">
        <v>5000</v>
      </c>
      <c r="H28" s="26"/>
      <c r="I28" s="27"/>
    </row>
    <row r="29" spans="3:9" s="6" customFormat="1" ht="21" customHeight="1" x14ac:dyDescent="0.3">
      <c r="C29" s="19">
        <v>56404</v>
      </c>
      <c r="D29" s="28" t="s">
        <v>32</v>
      </c>
      <c r="E29" s="16"/>
      <c r="F29" s="25">
        <v>1500</v>
      </c>
      <c r="H29" s="26"/>
      <c r="I29" s="27"/>
    </row>
    <row r="30" spans="3:9" s="6" customFormat="1" ht="21" customHeight="1" x14ac:dyDescent="0.3">
      <c r="C30" s="19">
        <v>61101</v>
      </c>
      <c r="D30" s="28" t="s">
        <v>33</v>
      </c>
      <c r="E30" s="16"/>
      <c r="F30" s="25">
        <v>1600</v>
      </c>
      <c r="H30" s="26"/>
      <c r="I30" s="27"/>
    </row>
    <row r="31" spans="3:9" s="6" customFormat="1" ht="21" customHeight="1" x14ac:dyDescent="0.3">
      <c r="C31" s="19">
        <v>61102</v>
      </c>
      <c r="D31" s="28" t="s">
        <v>34</v>
      </c>
      <c r="E31" s="16"/>
      <c r="F31" s="25">
        <v>1200</v>
      </c>
      <c r="H31" s="26"/>
      <c r="I31" s="27"/>
    </row>
    <row r="32" spans="3:9" s="6" customFormat="1" ht="2.25" customHeight="1" thickBot="1" x14ac:dyDescent="0.35">
      <c r="C32" s="19"/>
      <c r="D32" s="20"/>
      <c r="E32" s="21"/>
      <c r="F32" s="25"/>
      <c r="H32" s="26"/>
      <c r="I32" s="27"/>
    </row>
    <row r="33" spans="3:9" s="6" customFormat="1" ht="24" customHeight="1" thickBot="1" x14ac:dyDescent="0.35">
      <c r="C33" s="29"/>
      <c r="D33" s="30" t="s">
        <v>3</v>
      </c>
      <c r="E33" s="31">
        <f>SUM(E8:E31)</f>
        <v>174380</v>
      </c>
      <c r="F33" s="32">
        <f>SUM(F8:F32)</f>
        <v>174380</v>
      </c>
    </row>
    <row r="34" spans="3:9" s="6" customFormat="1" ht="8.25" customHeight="1" x14ac:dyDescent="0.3"/>
    <row r="35" spans="3:9" s="6" customFormat="1" ht="15" customHeight="1" x14ac:dyDescent="0.3">
      <c r="E35" s="33"/>
      <c r="F35" s="33"/>
      <c r="G35" s="34"/>
    </row>
    <row r="36" spans="3:9" s="6" customFormat="1" ht="15" customHeight="1" x14ac:dyDescent="0.3">
      <c r="F36" s="35"/>
      <c r="H36" s="33"/>
    </row>
    <row r="37" spans="3:9" ht="69.95" customHeight="1" x14ac:dyDescent="0.3">
      <c r="E37" s="36"/>
      <c r="F37" s="37"/>
    </row>
    <row r="38" spans="3:9" ht="69.95" customHeight="1" x14ac:dyDescent="0.3">
      <c r="F38" s="35"/>
    </row>
    <row r="39" spans="3:9" s="6" customFormat="1" ht="69.95" customHeight="1" x14ac:dyDescent="0.3">
      <c r="H39" s="7"/>
      <c r="I39" s="7"/>
    </row>
  </sheetData>
  <pageMargins left="0.6692913385826772" right="0.31496062992125984" top="0.51181102362204722" bottom="0.35433070866141736" header="0.31496062992125984" footer="0.31496062992125984"/>
  <pageSetup scale="75" orientation="landscape" r:id="rId1"/>
  <ignoredErrors>
    <ignoredError sqref="C8:C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4C361-4E14-41E3-A8CD-7FD855DC6030}">
  <dimension ref="A1:I24"/>
  <sheetViews>
    <sheetView showGridLines="0" zoomScale="80" zoomScaleNormal="80" zoomScaleSheetLayoutView="100" workbookViewId="0">
      <selection activeCell="F22" sqref="F22"/>
    </sheetView>
  </sheetViews>
  <sheetFormatPr baseColWidth="10" defaultRowHeight="20.25" x14ac:dyDescent="0.3"/>
  <cols>
    <col min="1" max="1" width="0.85546875" style="6" customWidth="1"/>
    <col min="2" max="2" width="1.28515625" style="6" customWidth="1"/>
    <col min="3" max="3" width="15.140625" style="6" customWidth="1"/>
    <col min="4" max="4" width="83.85546875" style="6" customWidth="1"/>
    <col min="5" max="5" width="24.7109375" style="6" customWidth="1"/>
    <col min="6" max="6" width="22.42578125" style="6" customWidth="1"/>
    <col min="7" max="7" width="1.140625" style="6" customWidth="1"/>
    <col min="8" max="8" width="29" style="7" customWidth="1"/>
    <col min="9" max="16384" width="11.42578125" style="7"/>
  </cols>
  <sheetData>
    <row r="1" spans="3:9" x14ac:dyDescent="0.3">
      <c r="C1" s="4" t="s">
        <v>0</v>
      </c>
      <c r="D1" s="5"/>
      <c r="E1" s="5"/>
      <c r="F1" s="5"/>
    </row>
    <row r="2" spans="3:9" x14ac:dyDescent="0.3">
      <c r="C2" s="2" t="s">
        <v>0</v>
      </c>
      <c r="D2" s="5"/>
      <c r="E2" s="5"/>
      <c r="F2" s="5"/>
    </row>
    <row r="3" spans="3:9" x14ac:dyDescent="0.3">
      <c r="C3" s="2" t="s">
        <v>45</v>
      </c>
      <c r="D3" s="5"/>
      <c r="E3" s="5"/>
      <c r="F3" s="5"/>
    </row>
    <row r="4" spans="3:9" x14ac:dyDescent="0.3">
      <c r="C4" s="2" t="s">
        <v>46</v>
      </c>
      <c r="D4" s="5"/>
      <c r="E4" s="5"/>
      <c r="F4" s="5"/>
    </row>
    <row r="5" spans="3:9" x14ac:dyDescent="0.3">
      <c r="C5" s="2" t="s">
        <v>4</v>
      </c>
      <c r="D5" s="8"/>
      <c r="E5" s="8"/>
      <c r="F5" s="8"/>
      <c r="G5" s="9"/>
    </row>
    <row r="6" spans="3:9" x14ac:dyDescent="0.3">
      <c r="C6" s="2" t="s">
        <v>2</v>
      </c>
      <c r="D6" s="8"/>
      <c r="E6" s="8"/>
      <c r="F6" s="8"/>
      <c r="G6" s="9"/>
    </row>
    <row r="7" spans="3:9" ht="27" customHeight="1" thickBot="1" x14ac:dyDescent="0.35">
      <c r="C7" s="5"/>
      <c r="D7" s="5"/>
      <c r="E7" s="5"/>
      <c r="F7" s="5"/>
    </row>
    <row r="8" spans="3:9" ht="32.25" thickBot="1" x14ac:dyDescent="0.35">
      <c r="C8" s="10" t="s">
        <v>5</v>
      </c>
      <c r="D8" s="11" t="s">
        <v>6</v>
      </c>
      <c r="E8" s="11" t="s">
        <v>7</v>
      </c>
      <c r="F8" s="12" t="s">
        <v>8</v>
      </c>
      <c r="G8" s="13"/>
    </row>
    <row r="9" spans="3:9" s="6" customFormat="1" ht="39.950000000000003" customHeight="1" x14ac:dyDescent="0.3">
      <c r="C9" s="14" t="s">
        <v>9</v>
      </c>
      <c r="D9" s="15" t="s">
        <v>10</v>
      </c>
      <c r="E9" s="16"/>
      <c r="F9" s="17"/>
      <c r="I9" s="18"/>
    </row>
    <row r="10" spans="3:9" s="23" customFormat="1" ht="30" customHeight="1" x14ac:dyDescent="0.25">
      <c r="C10" s="19">
        <v>63210</v>
      </c>
      <c r="D10" s="20" t="s">
        <v>11</v>
      </c>
      <c r="E10" s="21">
        <f>SUM(F12:F16)</f>
        <v>503150</v>
      </c>
      <c r="F10" s="22"/>
      <c r="I10" s="24"/>
    </row>
    <row r="11" spans="3:9" s="6" customFormat="1" ht="39.950000000000003" customHeight="1" x14ac:dyDescent="0.3">
      <c r="C11" s="14" t="s">
        <v>42</v>
      </c>
      <c r="D11" s="40" t="s">
        <v>41</v>
      </c>
      <c r="E11" s="16"/>
      <c r="F11" s="25"/>
      <c r="H11" s="26"/>
      <c r="I11" s="27"/>
    </row>
    <row r="12" spans="3:9" s="6" customFormat="1" ht="30" customHeight="1" x14ac:dyDescent="0.3">
      <c r="C12" s="19">
        <v>55199</v>
      </c>
      <c r="D12" s="20" t="s">
        <v>40</v>
      </c>
      <c r="E12" s="16"/>
      <c r="F12" s="25">
        <v>77600</v>
      </c>
      <c r="H12" s="26"/>
      <c r="I12" s="27"/>
    </row>
    <row r="13" spans="3:9" s="6" customFormat="1" ht="30" customHeight="1" x14ac:dyDescent="0.3">
      <c r="C13" s="19">
        <v>55304</v>
      </c>
      <c r="D13" s="20" t="s">
        <v>36</v>
      </c>
      <c r="E13" s="16"/>
      <c r="F13" s="25">
        <f>74750-700</f>
        <v>74050</v>
      </c>
      <c r="H13" s="26"/>
      <c r="I13" s="27"/>
    </row>
    <row r="14" spans="3:9" s="6" customFormat="1" ht="30" customHeight="1" x14ac:dyDescent="0.3">
      <c r="C14" s="19">
        <v>55404</v>
      </c>
      <c r="D14" s="20" t="s">
        <v>39</v>
      </c>
      <c r="E14" s="16"/>
      <c r="F14" s="25">
        <v>149050</v>
      </c>
      <c r="H14" s="26"/>
      <c r="I14" s="27"/>
    </row>
    <row r="15" spans="3:9" s="6" customFormat="1" ht="39.950000000000003" customHeight="1" x14ac:dyDescent="0.3">
      <c r="C15" s="14" t="s">
        <v>38</v>
      </c>
      <c r="D15" s="40" t="s">
        <v>37</v>
      </c>
      <c r="E15" s="16"/>
      <c r="F15" s="25"/>
      <c r="H15" s="26"/>
      <c r="I15" s="27"/>
    </row>
    <row r="16" spans="3:9" s="6" customFormat="1" ht="30" customHeight="1" x14ac:dyDescent="0.3">
      <c r="C16" s="19">
        <v>71304</v>
      </c>
      <c r="D16" s="20" t="s">
        <v>36</v>
      </c>
      <c r="E16" s="16"/>
      <c r="F16" s="25">
        <v>202450</v>
      </c>
      <c r="H16" s="26"/>
      <c r="I16" s="27"/>
    </row>
    <row r="17" spans="3:9" s="6" customFormat="1" ht="4.5" customHeight="1" thickBot="1" x14ac:dyDescent="0.35">
      <c r="C17" s="19"/>
      <c r="D17" s="20"/>
      <c r="E17" s="21"/>
      <c r="F17" s="25"/>
      <c r="H17" s="26"/>
      <c r="I17" s="27"/>
    </row>
    <row r="18" spans="3:9" s="6" customFormat="1" ht="25.5" customHeight="1" thickBot="1" x14ac:dyDescent="0.35">
      <c r="C18" s="29"/>
      <c r="D18" s="30" t="s">
        <v>3</v>
      </c>
      <c r="E18" s="31">
        <f>SUM(E9:E16)</f>
        <v>503150</v>
      </c>
      <c r="F18" s="32">
        <f>SUM(F9:F17)</f>
        <v>503150</v>
      </c>
      <c r="H18" s="33"/>
    </row>
    <row r="19" spans="3:9" s="6" customFormat="1" ht="36.75" customHeight="1" thickBot="1" x14ac:dyDescent="0.35">
      <c r="C19" s="29"/>
      <c r="D19" s="39" t="s">
        <v>35</v>
      </c>
      <c r="E19" s="38">
        <f>'1-JD-226-2021 DIF UP-LT Y ESP'!E33+'2-JD-226-2021 DIF UP-LT Y ESPEC'!E18</f>
        <v>677530</v>
      </c>
      <c r="F19" s="101">
        <f>'1-JD-226-2021 DIF UP-LT Y ESP'!F33+'2-JD-226-2021 DIF UP-LT Y ESPEC'!F18</f>
        <v>677530</v>
      </c>
    </row>
    <row r="20" spans="3:9" s="6" customFormat="1" ht="15" customHeight="1" x14ac:dyDescent="0.3">
      <c r="E20" s="33"/>
      <c r="F20" s="33"/>
      <c r="G20" s="34"/>
    </row>
    <row r="21" spans="3:9" s="6" customFormat="1" ht="15" customHeight="1" x14ac:dyDescent="0.3">
      <c r="F21" s="35"/>
    </row>
    <row r="22" spans="3:9" ht="69.95" customHeight="1" x14ac:dyDescent="0.3">
      <c r="E22" s="36"/>
      <c r="F22" s="37"/>
    </row>
    <row r="23" spans="3:9" ht="69.95" customHeight="1" x14ac:dyDescent="0.3">
      <c r="E23" s="35"/>
      <c r="F23" s="35"/>
      <c r="G23" s="35"/>
    </row>
    <row r="24" spans="3:9" s="6" customFormat="1" ht="69.95" customHeight="1" x14ac:dyDescent="0.3">
      <c r="H24" s="7"/>
      <c r="I24" s="7"/>
    </row>
  </sheetData>
  <pageMargins left="0.69" right="0.31496062992125984" top="0.62" bottom="0.35433070866141736" header="0.31496062992125984" footer="0.31496062992125984"/>
  <pageSetup scale="80" orientation="landscape" r:id="rId1"/>
  <ignoredErrors>
    <ignoredError sqref="C11:C15 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7681-E66B-441E-92B1-80188AB89B77}">
  <dimension ref="A1:I20"/>
  <sheetViews>
    <sheetView showGridLines="0" zoomScale="80" zoomScaleNormal="80" zoomScaleSheetLayoutView="100" workbookViewId="0">
      <selection activeCell="E19" sqref="E19"/>
    </sheetView>
  </sheetViews>
  <sheetFormatPr baseColWidth="10" defaultRowHeight="20.25" x14ac:dyDescent="0.3"/>
  <cols>
    <col min="1" max="1" width="0.85546875" style="6" customWidth="1"/>
    <col min="2" max="2" width="1.28515625" style="6" customWidth="1"/>
    <col min="3" max="3" width="15.140625" style="6" customWidth="1"/>
    <col min="4" max="4" width="73" style="6" customWidth="1"/>
    <col min="5" max="5" width="24.7109375" style="6" customWidth="1"/>
    <col min="6" max="6" width="22.42578125" style="6" customWidth="1"/>
    <col min="7" max="7" width="1.140625" style="6" customWidth="1"/>
    <col min="8" max="8" width="18.85546875" style="7" customWidth="1"/>
    <col min="9" max="16384" width="11.42578125" style="7"/>
  </cols>
  <sheetData>
    <row r="1" spans="3:9" x14ac:dyDescent="0.3">
      <c r="C1" s="2" t="s">
        <v>0</v>
      </c>
    </row>
    <row r="2" spans="3:9" x14ac:dyDescent="0.3">
      <c r="C2" s="2" t="s">
        <v>45</v>
      </c>
    </row>
    <row r="3" spans="3:9" x14ac:dyDescent="0.3">
      <c r="C3" s="2" t="s">
        <v>46</v>
      </c>
    </row>
    <row r="4" spans="3:9" x14ac:dyDescent="0.3">
      <c r="C4" s="2" t="s">
        <v>4</v>
      </c>
      <c r="D4" s="5"/>
      <c r="E4" s="5"/>
      <c r="F4" s="5"/>
    </row>
    <row r="5" spans="3:9" x14ac:dyDescent="0.3">
      <c r="C5" s="2" t="s">
        <v>2</v>
      </c>
      <c r="D5" s="8"/>
      <c r="E5" s="8"/>
      <c r="F5" s="8"/>
      <c r="G5" s="9"/>
    </row>
    <row r="6" spans="3:9" ht="18.75" customHeight="1" thickBot="1" x14ac:dyDescent="0.35">
      <c r="C6" s="5"/>
      <c r="D6" s="5"/>
      <c r="E6" s="5"/>
      <c r="F6" s="5"/>
    </row>
    <row r="7" spans="3:9" ht="18.75" customHeight="1" thickBot="1" x14ac:dyDescent="0.35">
      <c r="C7" s="10" t="s">
        <v>5</v>
      </c>
      <c r="D7" s="11" t="s">
        <v>6</v>
      </c>
      <c r="E7" s="11" t="s">
        <v>7</v>
      </c>
      <c r="F7" s="12" t="s">
        <v>8</v>
      </c>
      <c r="G7" s="13"/>
    </row>
    <row r="8" spans="3:9" s="6" customFormat="1" ht="50.1" customHeight="1" x14ac:dyDescent="0.3">
      <c r="C8" s="14" t="s">
        <v>9</v>
      </c>
      <c r="D8" s="15" t="s">
        <v>10</v>
      </c>
      <c r="E8" s="16"/>
      <c r="F8" s="17"/>
      <c r="I8" s="18"/>
    </row>
    <row r="9" spans="3:9" s="23" customFormat="1" ht="50.1" customHeight="1" x14ac:dyDescent="0.25">
      <c r="C9" s="19">
        <v>63210</v>
      </c>
      <c r="D9" s="20" t="s">
        <v>11</v>
      </c>
      <c r="E9" s="21">
        <f>SUM(F11:F13)</f>
        <v>1028800</v>
      </c>
      <c r="F9" s="22"/>
      <c r="I9" s="24"/>
    </row>
    <row r="10" spans="3:9" s="6" customFormat="1" ht="50.1" customHeight="1" x14ac:dyDescent="0.3">
      <c r="C10" s="14" t="s">
        <v>9</v>
      </c>
      <c r="D10" s="15" t="s">
        <v>10</v>
      </c>
      <c r="E10" s="16"/>
      <c r="F10" s="25"/>
      <c r="H10" s="26"/>
      <c r="I10" s="27"/>
    </row>
    <row r="11" spans="3:9" s="6" customFormat="1" ht="50.1" customHeight="1" x14ac:dyDescent="0.3">
      <c r="C11" s="19">
        <v>54399</v>
      </c>
      <c r="D11" s="20" t="s">
        <v>27</v>
      </c>
      <c r="E11" s="16"/>
      <c r="F11" s="25">
        <f>400000+255315</f>
        <v>655315</v>
      </c>
      <c r="H11" s="26"/>
      <c r="I11" s="27"/>
    </row>
    <row r="12" spans="3:9" s="6" customFormat="1" ht="50.1" customHeight="1" x14ac:dyDescent="0.3">
      <c r="C12" s="19">
        <v>54503</v>
      </c>
      <c r="D12" s="20" t="s">
        <v>30</v>
      </c>
      <c r="E12" s="16"/>
      <c r="F12" s="25">
        <v>223485</v>
      </c>
      <c r="H12" s="26"/>
      <c r="I12" s="27"/>
    </row>
    <row r="13" spans="3:9" s="6" customFormat="1" ht="50.1" customHeight="1" x14ac:dyDescent="0.3">
      <c r="C13" s="19">
        <v>54599</v>
      </c>
      <c r="D13" s="20" t="s">
        <v>43</v>
      </c>
      <c r="E13" s="16"/>
      <c r="F13" s="25">
        <v>150000</v>
      </c>
      <c r="H13" s="26"/>
      <c r="I13" s="27"/>
    </row>
    <row r="14" spans="3:9" s="6" customFormat="1" ht="15.75" customHeight="1" thickBot="1" x14ac:dyDescent="0.35">
      <c r="C14" s="19"/>
      <c r="D14" s="20"/>
      <c r="E14" s="21"/>
      <c r="F14" s="25"/>
      <c r="H14" s="26"/>
      <c r="I14" s="27"/>
    </row>
    <row r="15" spans="3:9" s="6" customFormat="1" ht="36.75" customHeight="1" thickBot="1" x14ac:dyDescent="0.35">
      <c r="C15" s="29"/>
      <c r="D15" s="30" t="s">
        <v>44</v>
      </c>
      <c r="E15" s="31">
        <f>SUM(E8:E13)</f>
        <v>1028800</v>
      </c>
      <c r="F15" s="32">
        <f>SUM(F8:F14)</f>
        <v>1028800</v>
      </c>
    </row>
    <row r="16" spans="3:9" s="6" customFormat="1" ht="15" customHeight="1" x14ac:dyDescent="0.3">
      <c r="F16" s="33"/>
      <c r="G16" s="34"/>
    </row>
    <row r="17" spans="3:9" s="6" customFormat="1" ht="28.5" customHeight="1" x14ac:dyDescent="0.3">
      <c r="C17" s="125" t="s">
        <v>74</v>
      </c>
      <c r="D17" s="125"/>
      <c r="E17" s="98">
        <f>E15+'2-JD-226-2021 DIF UP-LT Y ESPEC'!E19</f>
        <v>1706330</v>
      </c>
      <c r="F17" s="98">
        <f>'2-JD-226-2021 DIF UP-LT Y ESPEC'!F19+'3-JD-226-IGUAL UP-LT, DIF ESPEC'!F15</f>
        <v>1706330</v>
      </c>
    </row>
    <row r="18" spans="3:9" ht="7.5" customHeight="1" x14ac:dyDescent="0.3">
      <c r="E18" s="99"/>
      <c r="F18" s="37"/>
    </row>
    <row r="19" spans="3:9" ht="69.95" customHeight="1" x14ac:dyDescent="0.3">
      <c r="F19" s="35"/>
    </row>
    <row r="20" spans="3:9" s="6" customFormat="1" ht="69.95" customHeight="1" x14ac:dyDescent="0.3">
      <c r="H20" s="7"/>
      <c r="I20" s="7"/>
    </row>
  </sheetData>
  <mergeCells count="1">
    <mergeCell ref="C17:D17"/>
  </mergeCells>
  <pageMargins left="0.8" right="0.31496062992125984" top="0.56000000000000005" bottom="0.35433070866141736" header="0.57999999999999996" footer="0.31496062992125984"/>
  <pageSetup scale="80" orientation="landscape" r:id="rId1"/>
  <ignoredErrors>
    <ignoredError sqref="C8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RESUMEN GENERAL -GG</vt:lpstr>
      <vt:lpstr>RESUMEN PYDE</vt:lpstr>
      <vt:lpstr>1-JD-226-2021 DIF UP-LT Y ESP</vt:lpstr>
      <vt:lpstr>2-JD-226-2021 DIF UP-LT Y ESPEC</vt:lpstr>
      <vt:lpstr>3-JD-226-IGUAL UP-LT, DIF ESPEC</vt:lpstr>
      <vt:lpstr>'1-JD-226-2021 DIF UP-LT Y ESP'!Área_de_impresión</vt:lpstr>
      <vt:lpstr>'2-JD-226-2021 DIF UP-LT Y ESPEC'!Área_de_impresión</vt:lpstr>
      <vt:lpstr>'3-JD-226-IGUAL UP-LT, DIF ESPEC'!Área_de_impresión</vt:lpstr>
      <vt:lpstr>'RESUMEN GENERAL -GG'!Área_de_impresión</vt:lpstr>
      <vt:lpstr>'RESUMEN PYDE'!Área_de_impresión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cp:lastPrinted>2022-01-18T21:59:41Z</cp:lastPrinted>
  <dcterms:created xsi:type="dcterms:W3CDTF">2022-01-11T00:59:04Z</dcterms:created>
  <dcterms:modified xsi:type="dcterms:W3CDTF">2022-01-19T15:12:21Z</dcterms:modified>
</cp:coreProperties>
</file>