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AREA DE PLANEACION\ESTADISTICAS INTERNAS\Informes ESPECIALES\Unidad Acceso Información\2024\"/>
    </mc:Choice>
  </mc:AlternateContent>
  <xr:revisionPtr revIDLastSave="0" documentId="8_{96B1B496-A2AB-44DB-ABF7-F2ADD54274EF}" xr6:coauthVersionLast="47" xr6:coauthVersionMax="47" xr10:uidLastSave="{00000000-0000-0000-0000-000000000000}"/>
  <bookViews>
    <workbookView xWindow="-120" yWindow="-120" windowWidth="20730" windowHeight="11160" activeTab="2" xr2:uid="{00000000-000D-0000-FFFF-FFFF00000000}"/>
  </bookViews>
  <sheets>
    <sheet name="Punto 1" sheetId="2" r:id="rId1"/>
    <sheet name="Punto 2" sheetId="3" r:id="rId2"/>
    <sheet name="Punto 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4" l="1"/>
  <c r="B13" i="4"/>
  <c r="E19" i="3"/>
  <c r="D19" i="3"/>
  <c r="C19" i="3"/>
  <c r="B19" i="3"/>
  <c r="G18" i="3"/>
  <c r="F18" i="3"/>
  <c r="G17" i="3"/>
  <c r="F17" i="3"/>
  <c r="G16" i="3"/>
  <c r="F16" i="3"/>
  <c r="G15" i="3"/>
  <c r="F15" i="3"/>
  <c r="G14" i="3"/>
  <c r="F14" i="3"/>
  <c r="G13" i="3"/>
  <c r="F13" i="3"/>
  <c r="G12" i="3"/>
  <c r="F12" i="3"/>
  <c r="G11" i="3"/>
  <c r="F11" i="3"/>
  <c r="G10" i="3"/>
  <c r="F10" i="3"/>
  <c r="G9" i="3"/>
  <c r="F9" i="3"/>
  <c r="G8" i="3"/>
  <c r="F8" i="3"/>
  <c r="C9" i="2"/>
  <c r="B9" i="2"/>
  <c r="G19" i="3" l="1"/>
  <c r="F19" i="3"/>
</calcChain>
</file>

<file path=xl/sharedStrings.xml><?xml version="1.0" encoding="utf-8"?>
<sst xmlns="http://schemas.openxmlformats.org/spreadsheetml/2006/main" count="45" uniqueCount="27">
  <si>
    <t>Programa casa joven</t>
  </si>
  <si>
    <t>Número</t>
  </si>
  <si>
    <t>Millones</t>
  </si>
  <si>
    <t>Casa joven I (De 18 a 29 años)</t>
  </si>
  <si>
    <t>Casa joven II  (De 30 a 35 años)</t>
  </si>
  <si>
    <t>Total</t>
  </si>
  <si>
    <t>Año</t>
  </si>
  <si>
    <t>Número de créditos</t>
  </si>
  <si>
    <t>Monto otorgado en millones</t>
  </si>
  <si>
    <t>Notas aclaratorias:</t>
  </si>
  <si>
    <t>Período: 01 al 31 de enero de 2024</t>
  </si>
  <si>
    <t>No. de Solicitud: 50-2024 - Punto 1</t>
  </si>
  <si>
    <t>Estadísticas actuales casa joven</t>
  </si>
  <si>
    <t>a. Se entiende por estadísticas actuales de aprobación de préstamos otorgados por el FSV las correspondientes al otorgamiento de créditos hipotecarios del FSV bajo este en este programa de crédito en el último mes cerrado.</t>
  </si>
  <si>
    <t>c. El programa Casa joven II se implementó en febrero de 2023.</t>
  </si>
  <si>
    <t>Fuente: Sistema de información gerencial del FSV</t>
  </si>
  <si>
    <t xml:space="preserve">b. El programa Casa joven I se implementó en noviembre de 2014 para jóvenes desde 18 a 25 años y en febrero de 2021 la edad se amplió a 29 años. </t>
  </si>
  <si>
    <t>Estadísticas anuales casa joven</t>
  </si>
  <si>
    <t>Período: Noviembre 2014 a Enero 2024</t>
  </si>
  <si>
    <t>a. Se entiende por estadísticas de aprobación de préstamos otorgados por el FSV las correspondientes al otorgamiento de créditos hipotecarios del FSV bajo este en este programa de crédito.</t>
  </si>
  <si>
    <t>No. de Solicitud: 50-2024 - Punto 2</t>
  </si>
  <si>
    <t>No. de Solicitud: 50-2024 - Punto 3</t>
  </si>
  <si>
    <t>Comparativo anual créditos hasta 29 años</t>
  </si>
  <si>
    <t>b. Los datos han sido extraidos conforme la edad del cliente principal del crédito al momento de escriturar la solicitud.</t>
  </si>
  <si>
    <t>Período: enero 2019 - enero 2024</t>
  </si>
  <si>
    <t>a. Se entiende por estadísticas de hace 5 años y la actualidad los últimos 5 años completos y el resultado del último mes cerrado.</t>
  </si>
  <si>
    <t>c. La estadística considera los créditos otorgados a jovenes con edad de hasta 29 años en cualquiera de las 8 líneas financieras que ofrece el FSV, independientemente si el cliente aplicó a algun programa de crédito especial o si el crédito fue otorgado bajo condiciones normales.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</si>
</sst>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i/>
      <sz val="10"/>
      <color theme="1"/>
      <name val="Calibri"/>
      <family val="2"/>
      <scheme val="minor"/>
    </font>
    <font>
      <i/>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17">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8" fontId="0" fillId="0" borderId="1" xfId="0" applyNumberFormat="1" applyBorder="1" applyAlignment="1">
      <alignment horizontal="center" vertical="center"/>
    </xf>
    <xf numFmtId="0" fontId="0" fillId="2" borderId="1" xfId="0" applyFill="1" applyBorder="1" applyAlignment="1">
      <alignment horizontal="center" vertical="center"/>
    </xf>
    <xf numFmtId="3" fontId="0" fillId="0" borderId="1" xfId="0" applyNumberFormat="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 fillId="0" borderId="0" xfId="0" applyFont="1"/>
    <xf numFmtId="0" fontId="2" fillId="0" borderId="0" xfId="0" applyFont="1"/>
    <xf numFmtId="0" fontId="3" fillId="0" borderId="0" xfId="0" applyFont="1" applyFill="1" applyBorder="1" applyAlignment="1">
      <alignment horizontal="left" vertical="center"/>
    </xf>
    <xf numFmtId="0" fontId="1" fillId="0" borderId="1" xfId="0" applyFont="1" applyBorder="1" applyAlignment="1">
      <alignment horizontal="center" vertical="center"/>
    </xf>
    <xf numFmtId="8" fontId="1" fillId="0" borderId="1" xfId="0" applyNumberFormat="1" applyFont="1" applyBorder="1" applyAlignment="1">
      <alignment horizontal="center" vertical="center"/>
    </xf>
    <xf numFmtId="0" fontId="4" fillId="0" borderId="0" xfId="0" applyFont="1" applyFill="1" applyBorder="1" applyAlignment="1">
      <alignment horizontal="left" vertical="center"/>
    </xf>
    <xf numFmtId="0" fontId="5" fillId="0" borderId="0" xfId="0" applyFont="1"/>
    <xf numFmtId="3"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A9607-65E6-4EA9-BD47-B971FCA83950}">
  <dimension ref="A1:C17"/>
  <sheetViews>
    <sheetView workbookViewId="0">
      <selection activeCell="D17" sqref="D17"/>
    </sheetView>
  </sheetViews>
  <sheetFormatPr baseColWidth="10" defaultRowHeight="15" x14ac:dyDescent="0.25"/>
  <cols>
    <col min="1" max="1" width="36" customWidth="1"/>
    <col min="2" max="3" width="15.7109375" customWidth="1"/>
  </cols>
  <sheetData>
    <row r="1" spans="1:3" ht="18.75" x14ac:dyDescent="0.3">
      <c r="A1" s="10" t="s">
        <v>11</v>
      </c>
    </row>
    <row r="2" spans="1:3" ht="18.75" x14ac:dyDescent="0.3">
      <c r="A2" s="10"/>
    </row>
    <row r="3" spans="1:3" x14ac:dyDescent="0.25">
      <c r="A3" s="9" t="s">
        <v>12</v>
      </c>
    </row>
    <row r="4" spans="1:3" x14ac:dyDescent="0.25">
      <c r="A4" s="9" t="s">
        <v>10</v>
      </c>
    </row>
    <row r="6" spans="1:3" ht="30" x14ac:dyDescent="0.25">
      <c r="A6" s="4" t="s">
        <v>0</v>
      </c>
      <c r="B6" s="6" t="s">
        <v>7</v>
      </c>
      <c r="C6" s="6" t="s">
        <v>8</v>
      </c>
    </row>
    <row r="7" spans="1:3" x14ac:dyDescent="0.25">
      <c r="A7" s="2" t="s">
        <v>3</v>
      </c>
      <c r="B7" s="2">
        <v>158</v>
      </c>
      <c r="C7" s="3">
        <v>4.0843855500000021</v>
      </c>
    </row>
    <row r="8" spans="1:3" x14ac:dyDescent="0.25">
      <c r="A8" s="2" t="s">
        <v>4</v>
      </c>
      <c r="B8" s="2">
        <v>41</v>
      </c>
      <c r="C8" s="3">
        <v>1.1600376699999997</v>
      </c>
    </row>
    <row r="9" spans="1:3" x14ac:dyDescent="0.25">
      <c r="A9" s="12" t="s">
        <v>5</v>
      </c>
      <c r="B9" s="12">
        <f t="shared" ref="B9:C9" si="0">SUM(B7:B8)</f>
        <v>199</v>
      </c>
      <c r="C9" s="13">
        <f t="shared" si="0"/>
        <v>5.2444232200000016</v>
      </c>
    </row>
    <row r="11" spans="1:3" x14ac:dyDescent="0.25">
      <c r="A11" s="14" t="s">
        <v>9</v>
      </c>
    </row>
    <row r="12" spans="1:3" x14ac:dyDescent="0.25">
      <c r="A12" s="11" t="s">
        <v>13</v>
      </c>
    </row>
    <row r="13" spans="1:3" x14ac:dyDescent="0.25">
      <c r="A13" s="11" t="s">
        <v>16</v>
      </c>
    </row>
    <row r="14" spans="1:3" x14ac:dyDescent="0.25">
      <c r="A14" s="11" t="s">
        <v>14</v>
      </c>
    </row>
    <row r="15" spans="1:3" x14ac:dyDescent="0.25">
      <c r="A15" s="11"/>
    </row>
    <row r="16" spans="1:3" x14ac:dyDescent="0.25">
      <c r="A16" s="15" t="s">
        <v>15</v>
      </c>
    </row>
    <row r="17" spans="1:1" x14ac:dyDescent="0.25">
      <c r="A17"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F5613-442B-4AC2-8F69-BD416CA9D65C}">
  <dimension ref="A1:G27"/>
  <sheetViews>
    <sheetView workbookViewId="0">
      <selection activeCell="D17" sqref="D17:D18"/>
    </sheetView>
  </sheetViews>
  <sheetFormatPr baseColWidth="10" defaultRowHeight="15" x14ac:dyDescent="0.25"/>
  <cols>
    <col min="1" max="1" width="27.28515625" customWidth="1"/>
    <col min="2" max="7" width="15.7109375" customWidth="1"/>
  </cols>
  <sheetData>
    <row r="1" spans="1:7" ht="18.75" x14ac:dyDescent="0.3">
      <c r="A1" s="10" t="s">
        <v>20</v>
      </c>
    </row>
    <row r="2" spans="1:7" ht="18.75" x14ac:dyDescent="0.3">
      <c r="A2" s="10"/>
    </row>
    <row r="3" spans="1:7" x14ac:dyDescent="0.25">
      <c r="A3" s="9" t="s">
        <v>17</v>
      </c>
    </row>
    <row r="4" spans="1:7" x14ac:dyDescent="0.25">
      <c r="A4" s="9" t="s">
        <v>18</v>
      </c>
    </row>
    <row r="6" spans="1:7" x14ac:dyDescent="0.25">
      <c r="A6" s="1"/>
      <c r="B6" s="7" t="s">
        <v>3</v>
      </c>
      <c r="C6" s="7"/>
      <c r="D6" s="7" t="s">
        <v>4</v>
      </c>
      <c r="E6" s="7"/>
      <c r="F6" s="8" t="s">
        <v>5</v>
      </c>
      <c r="G6" s="8"/>
    </row>
    <row r="7" spans="1:7" x14ac:dyDescent="0.25">
      <c r="A7" s="4" t="s">
        <v>6</v>
      </c>
      <c r="B7" s="4" t="s">
        <v>1</v>
      </c>
      <c r="C7" s="4" t="s">
        <v>2</v>
      </c>
      <c r="D7" s="4" t="s">
        <v>1</v>
      </c>
      <c r="E7" s="4" t="s">
        <v>2</v>
      </c>
      <c r="F7" s="4" t="s">
        <v>1</v>
      </c>
      <c r="G7" s="4" t="s">
        <v>2</v>
      </c>
    </row>
    <row r="8" spans="1:7" x14ac:dyDescent="0.25">
      <c r="A8" s="2">
        <v>2014</v>
      </c>
      <c r="B8" s="5">
        <v>36</v>
      </c>
      <c r="C8" s="3">
        <v>0.83112054000000002</v>
      </c>
      <c r="D8" s="5">
        <v>0</v>
      </c>
      <c r="E8" s="3">
        <v>0</v>
      </c>
      <c r="F8" s="5">
        <f t="shared" ref="F8:G18" si="0">SUM(B8,D8)</f>
        <v>36</v>
      </c>
      <c r="G8" s="3">
        <f t="shared" si="0"/>
        <v>0.83112054000000002</v>
      </c>
    </row>
    <row r="9" spans="1:7" x14ac:dyDescent="0.25">
      <c r="A9" s="2">
        <v>2015</v>
      </c>
      <c r="B9" s="5">
        <v>1495</v>
      </c>
      <c r="C9" s="3">
        <v>28.65945805999997</v>
      </c>
      <c r="D9" s="5">
        <v>0</v>
      </c>
      <c r="E9" s="3">
        <v>0</v>
      </c>
      <c r="F9" s="5">
        <f t="shared" si="0"/>
        <v>1495</v>
      </c>
      <c r="G9" s="3">
        <f t="shared" si="0"/>
        <v>28.65945805999997</v>
      </c>
    </row>
    <row r="10" spans="1:7" x14ac:dyDescent="0.25">
      <c r="A10" s="2">
        <v>2016</v>
      </c>
      <c r="B10" s="5">
        <v>1156</v>
      </c>
      <c r="C10" s="3">
        <v>23.685430670000017</v>
      </c>
      <c r="D10" s="5">
        <v>0</v>
      </c>
      <c r="E10" s="3">
        <v>0</v>
      </c>
      <c r="F10" s="5">
        <f t="shared" si="0"/>
        <v>1156</v>
      </c>
      <c r="G10" s="3">
        <f t="shared" si="0"/>
        <v>23.685430670000017</v>
      </c>
    </row>
    <row r="11" spans="1:7" x14ac:dyDescent="0.25">
      <c r="A11" s="2">
        <v>2017</v>
      </c>
      <c r="B11" s="5">
        <v>1379</v>
      </c>
      <c r="C11" s="3">
        <v>25.038208239999964</v>
      </c>
      <c r="D11" s="5">
        <v>0</v>
      </c>
      <c r="E11" s="3">
        <v>0</v>
      </c>
      <c r="F11" s="5">
        <f t="shared" si="0"/>
        <v>1379</v>
      </c>
      <c r="G11" s="3">
        <f t="shared" si="0"/>
        <v>25.038208239999964</v>
      </c>
    </row>
    <row r="12" spans="1:7" x14ac:dyDescent="0.25">
      <c r="A12" s="2">
        <v>2018</v>
      </c>
      <c r="B12" s="5">
        <v>1279</v>
      </c>
      <c r="C12" s="3">
        <v>22.85864014999996</v>
      </c>
      <c r="D12" s="5">
        <v>0</v>
      </c>
      <c r="E12" s="3">
        <v>0</v>
      </c>
      <c r="F12" s="5">
        <f t="shared" si="0"/>
        <v>1279</v>
      </c>
      <c r="G12" s="3">
        <f t="shared" si="0"/>
        <v>22.85864014999996</v>
      </c>
    </row>
    <row r="13" spans="1:7" x14ac:dyDescent="0.25">
      <c r="A13" s="2">
        <v>2019</v>
      </c>
      <c r="B13" s="5">
        <v>1291</v>
      </c>
      <c r="C13" s="3">
        <v>21.50641412000002</v>
      </c>
      <c r="D13" s="5">
        <v>0</v>
      </c>
      <c r="E13" s="3">
        <v>0</v>
      </c>
      <c r="F13" s="5">
        <f t="shared" si="0"/>
        <v>1291</v>
      </c>
      <c r="G13" s="3">
        <f t="shared" si="0"/>
        <v>21.50641412000002</v>
      </c>
    </row>
    <row r="14" spans="1:7" x14ac:dyDescent="0.25">
      <c r="A14" s="2">
        <v>2020</v>
      </c>
      <c r="B14" s="5">
        <v>735</v>
      </c>
      <c r="C14" s="3">
        <v>14.103775729999995</v>
      </c>
      <c r="D14" s="5">
        <v>0</v>
      </c>
      <c r="E14" s="3">
        <v>0</v>
      </c>
      <c r="F14" s="5">
        <f t="shared" si="0"/>
        <v>735</v>
      </c>
      <c r="G14" s="3">
        <f t="shared" si="0"/>
        <v>14.103775729999995</v>
      </c>
    </row>
    <row r="15" spans="1:7" x14ac:dyDescent="0.25">
      <c r="A15" s="2">
        <v>2021</v>
      </c>
      <c r="B15" s="5">
        <v>1696</v>
      </c>
      <c r="C15" s="3">
        <v>37.249970569999981</v>
      </c>
      <c r="D15" s="5">
        <v>0</v>
      </c>
      <c r="E15" s="3">
        <v>0</v>
      </c>
      <c r="F15" s="5">
        <f t="shared" si="0"/>
        <v>1696</v>
      </c>
      <c r="G15" s="3">
        <f t="shared" si="0"/>
        <v>37.249970569999981</v>
      </c>
    </row>
    <row r="16" spans="1:7" x14ac:dyDescent="0.25">
      <c r="A16" s="2">
        <v>2022</v>
      </c>
      <c r="B16" s="5">
        <v>1909</v>
      </c>
      <c r="C16" s="3">
        <v>43.768484420000021</v>
      </c>
      <c r="D16" s="5">
        <v>0</v>
      </c>
      <c r="E16" s="3">
        <v>0</v>
      </c>
      <c r="F16" s="5">
        <f t="shared" si="0"/>
        <v>1909</v>
      </c>
      <c r="G16" s="3">
        <f t="shared" si="0"/>
        <v>43.768484420000021</v>
      </c>
    </row>
    <row r="17" spans="1:7" x14ac:dyDescent="0.25">
      <c r="A17" s="2">
        <v>2023</v>
      </c>
      <c r="B17" s="5">
        <v>1611</v>
      </c>
      <c r="C17" s="3">
        <v>40.83875662999997</v>
      </c>
      <c r="D17" s="5">
        <v>539</v>
      </c>
      <c r="E17" s="3">
        <v>14.355332200000037</v>
      </c>
      <c r="F17" s="5">
        <f t="shared" si="0"/>
        <v>2150</v>
      </c>
      <c r="G17" s="3">
        <f t="shared" si="0"/>
        <v>55.194088830000005</v>
      </c>
    </row>
    <row r="18" spans="1:7" x14ac:dyDescent="0.25">
      <c r="A18" s="2">
        <v>2024</v>
      </c>
      <c r="B18" s="5">
        <v>158</v>
      </c>
      <c r="C18" s="3">
        <v>4.0843855500000004</v>
      </c>
      <c r="D18" s="5">
        <v>41</v>
      </c>
      <c r="E18" s="3">
        <v>1.1600376700000001</v>
      </c>
      <c r="F18" s="5">
        <f t="shared" si="0"/>
        <v>199</v>
      </c>
      <c r="G18" s="3">
        <f t="shared" si="0"/>
        <v>5.2444232200000007</v>
      </c>
    </row>
    <row r="19" spans="1:7" x14ac:dyDescent="0.25">
      <c r="A19" s="12" t="s">
        <v>5</v>
      </c>
      <c r="B19" s="16">
        <f t="shared" ref="B19:G19" si="1">SUM(B8:B18)</f>
        <v>12745</v>
      </c>
      <c r="C19" s="13">
        <f t="shared" si="1"/>
        <v>262.6246446799999</v>
      </c>
      <c r="D19" s="16">
        <f t="shared" si="1"/>
        <v>580</v>
      </c>
      <c r="E19" s="13">
        <f t="shared" si="1"/>
        <v>15.515369870000036</v>
      </c>
      <c r="F19" s="16">
        <f t="shared" si="1"/>
        <v>13325</v>
      </c>
      <c r="G19" s="13">
        <f t="shared" si="1"/>
        <v>278.14001454999993</v>
      </c>
    </row>
    <row r="21" spans="1:7" x14ac:dyDescent="0.25">
      <c r="A21" s="14" t="s">
        <v>9</v>
      </c>
    </row>
    <row r="22" spans="1:7" x14ac:dyDescent="0.25">
      <c r="A22" s="11" t="s">
        <v>19</v>
      </c>
    </row>
    <row r="23" spans="1:7" x14ac:dyDescent="0.25">
      <c r="A23" s="11" t="s">
        <v>16</v>
      </c>
    </row>
    <row r="24" spans="1:7" x14ac:dyDescent="0.25">
      <c r="A24" s="11" t="s">
        <v>14</v>
      </c>
    </row>
    <row r="25" spans="1:7" x14ac:dyDescent="0.25">
      <c r="A25" s="11"/>
    </row>
    <row r="26" spans="1:7" x14ac:dyDescent="0.25">
      <c r="A26" s="15" t="s">
        <v>15</v>
      </c>
    </row>
    <row r="27" spans="1:7" x14ac:dyDescent="0.25">
      <c r="A27" s="11"/>
    </row>
  </sheetData>
  <mergeCells count="3">
    <mergeCell ref="B6:C6"/>
    <mergeCell ref="D6:E6"/>
    <mergeCell ref="F6: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D5733-1DB8-49CB-8395-C5C987C22C8B}">
  <dimension ref="A1:C21"/>
  <sheetViews>
    <sheetView tabSelected="1" workbookViewId="0">
      <selection activeCell="A18" sqref="A18"/>
    </sheetView>
  </sheetViews>
  <sheetFormatPr baseColWidth="10" defaultRowHeight="15" x14ac:dyDescent="0.25"/>
  <cols>
    <col min="1" max="1" width="27.28515625" customWidth="1"/>
    <col min="2" max="7" width="15.7109375" customWidth="1"/>
  </cols>
  <sheetData>
    <row r="1" spans="1:3" ht="18.75" x14ac:dyDescent="0.3">
      <c r="A1" s="10" t="s">
        <v>21</v>
      </c>
    </row>
    <row r="2" spans="1:3" ht="18.75" x14ac:dyDescent="0.3">
      <c r="A2" s="10"/>
    </row>
    <row r="3" spans="1:3" x14ac:dyDescent="0.25">
      <c r="A3" s="9" t="s">
        <v>22</v>
      </c>
    </row>
    <row r="4" spans="1:3" x14ac:dyDescent="0.25">
      <c r="A4" s="9" t="s">
        <v>24</v>
      </c>
    </row>
    <row r="5" spans="1:3" x14ac:dyDescent="0.25">
      <c r="A5" s="9"/>
    </row>
    <row r="6" spans="1:3" x14ac:dyDescent="0.25">
      <c r="A6" s="4" t="s">
        <v>6</v>
      </c>
      <c r="B6" s="4" t="s">
        <v>1</v>
      </c>
      <c r="C6" s="4" t="s">
        <v>2</v>
      </c>
    </row>
    <row r="7" spans="1:3" x14ac:dyDescent="0.25">
      <c r="A7" s="2">
        <v>2019</v>
      </c>
      <c r="B7" s="5">
        <v>2490</v>
      </c>
      <c r="C7" s="3">
        <v>41.920295430000039</v>
      </c>
    </row>
    <row r="8" spans="1:3" x14ac:dyDescent="0.25">
      <c r="A8" s="2">
        <v>2020</v>
      </c>
      <c r="B8" s="5">
        <v>1843</v>
      </c>
      <c r="C8" s="3">
        <v>33.158519870000035</v>
      </c>
    </row>
    <row r="9" spans="1:3" x14ac:dyDescent="0.25">
      <c r="A9" s="2">
        <v>2021</v>
      </c>
      <c r="B9" s="5">
        <v>3063</v>
      </c>
      <c r="C9" s="3">
        <v>64.050164450000196</v>
      </c>
    </row>
    <row r="10" spans="1:3" x14ac:dyDescent="0.25">
      <c r="A10" s="2">
        <v>2022</v>
      </c>
      <c r="B10" s="5">
        <v>3393</v>
      </c>
      <c r="C10" s="3">
        <v>74.643206020000221</v>
      </c>
    </row>
    <row r="11" spans="1:3" x14ac:dyDescent="0.25">
      <c r="A11" s="2">
        <v>2023</v>
      </c>
      <c r="B11" s="5">
        <v>3523</v>
      </c>
      <c r="C11" s="3">
        <v>75.369051180000227</v>
      </c>
    </row>
    <row r="12" spans="1:3" x14ac:dyDescent="0.25">
      <c r="A12" s="2">
        <v>2024</v>
      </c>
      <c r="B12" s="5">
        <v>266</v>
      </c>
      <c r="C12" s="3">
        <v>6.26</v>
      </c>
    </row>
    <row r="13" spans="1:3" x14ac:dyDescent="0.25">
      <c r="A13" s="12" t="s">
        <v>5</v>
      </c>
      <c r="B13" s="16">
        <f>SUM(B7:B12)</f>
        <v>14578</v>
      </c>
      <c r="C13" s="13">
        <f>SUM(C7:C12)</f>
        <v>295.40123695000068</v>
      </c>
    </row>
    <row r="14" spans="1:3" x14ac:dyDescent="0.25">
      <c r="A14" s="9"/>
    </row>
    <row r="15" spans="1:3" x14ac:dyDescent="0.25">
      <c r="A15" s="14" t="s">
        <v>9</v>
      </c>
    </row>
    <row r="16" spans="1:3" x14ac:dyDescent="0.25">
      <c r="A16" s="11" t="s">
        <v>25</v>
      </c>
    </row>
    <row r="17" spans="1:1" x14ac:dyDescent="0.25">
      <c r="A17" s="11" t="s">
        <v>23</v>
      </c>
    </row>
    <row r="18" spans="1:1" x14ac:dyDescent="0.25">
      <c r="A18" s="11" t="s">
        <v>26</v>
      </c>
    </row>
    <row r="19" spans="1:1" x14ac:dyDescent="0.25">
      <c r="A19" s="11"/>
    </row>
    <row r="20" spans="1:1" x14ac:dyDescent="0.25">
      <c r="A20" s="15" t="s">
        <v>15</v>
      </c>
    </row>
    <row r="21" spans="1:1" x14ac:dyDescent="0.25">
      <c r="A21"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Punto 1</vt:lpstr>
      <vt:lpstr>Punto 2</vt:lpstr>
      <vt:lpstr>Punto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Eduardo Lopez Hernandez</dc:creator>
  <cp:lastModifiedBy>Diana Eunice Castro de Abrego</cp:lastModifiedBy>
  <dcterms:created xsi:type="dcterms:W3CDTF">2015-06-05T18:19:34Z</dcterms:created>
  <dcterms:modified xsi:type="dcterms:W3CDTF">2024-02-07T22:05:52Z</dcterms:modified>
</cp:coreProperties>
</file>