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Documents\2018\07-2018\76-2018\UAIP 76-2018 Anexos\5, 6, 7 y 8\"/>
    </mc:Choice>
  </mc:AlternateContent>
  <bookViews>
    <workbookView xWindow="0" yWindow="0" windowWidth="20490" windowHeight="7755" firstSheet="10" activeTab="12"/>
  </bookViews>
  <sheets>
    <sheet name="UJ2016" sheetId="4" r:id="rId1"/>
    <sheet name="DAIP 2017" sheetId="3" r:id="rId2"/>
    <sheet name="PDP 2017" sheetId="2" r:id="rId3"/>
    <sheet name="UJ20108" sheetId="1" r:id="rId4"/>
    <sheet name="Informática 2016" sheetId="5" r:id="rId5"/>
    <sheet name="Informática 2017" sheetId="6" r:id="rId6"/>
    <sheet name="Informática 2018" sheetId="7" r:id="rId7"/>
    <sheet name="Comunicaciones 2016" sheetId="8" r:id="rId8"/>
    <sheet name="Comunicaciones 2017" sheetId="9" r:id="rId9"/>
    <sheet name="Comunicaciones 2018" sheetId="10" r:id="rId10"/>
    <sheet name="Estudios e Investigación 2016" sheetId="11" r:id="rId11"/>
    <sheet name="Estudios e Investigación 2017" sheetId="12" r:id="rId12"/>
    <sheet name="Estudios e Investigación 2018" sheetId="13" r:id="rId13"/>
  </sheets>
  <definedNames>
    <definedName name="_xlnm.Print_Area" localSheetId="4">'Informática 2016'!$A$1:$B$17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13" l="1"/>
  <c r="B11" i="12"/>
  <c r="B6" i="11"/>
  <c r="B47" i="10" l="1"/>
  <c r="B75" i="9" l="1"/>
  <c r="B54" i="8" l="1"/>
  <c r="B29" i="4" l="1"/>
  <c r="B30" i="4" s="1"/>
  <c r="B18" i="3" l="1"/>
  <c r="B19" i="3" s="1"/>
  <c r="B13" i="2" l="1"/>
  <c r="B14" i="2" s="1"/>
  <c r="B9" i="1" l="1"/>
  <c r="B10" i="1" s="1"/>
</calcChain>
</file>

<file path=xl/sharedStrings.xml><?xml version="1.0" encoding="utf-8"?>
<sst xmlns="http://schemas.openxmlformats.org/spreadsheetml/2006/main" count="420" uniqueCount="309">
  <si>
    <t>Monto</t>
  </si>
  <si>
    <t>Detalle</t>
  </si>
  <si>
    <t>Telecomunicaciones</t>
  </si>
  <si>
    <t>Adquisición de boleto aéreo a Washington D.C. (Jefe Jurídico)</t>
  </si>
  <si>
    <t>Viáticos a Washington D.C. (Jefe Jurídico)</t>
  </si>
  <si>
    <t>Adquisición de mobiliarios</t>
  </si>
  <si>
    <t>Viáticos por misión oficial a San Miguel y Santa Ana (Jefe Jurídico Interino)</t>
  </si>
  <si>
    <t>Adquisión de tóner para impresora</t>
  </si>
  <si>
    <t>Renovación de licencia de seguridad</t>
  </si>
  <si>
    <t>Viáticos a la Ciudad de México</t>
  </si>
  <si>
    <t>Contratación de Servicios de Reparación</t>
  </si>
  <si>
    <t>Adquisición de boleto aéreo a usa jefe de unidad</t>
  </si>
  <si>
    <t>Adquisición de tóner para impresoras</t>
  </si>
  <si>
    <t>Compra de boletos aéreos a México para dos colaboradores</t>
  </si>
  <si>
    <t>Contratación de servicio de infraestructura nube</t>
  </si>
  <si>
    <t>Contratación de servicios de reparación</t>
  </si>
  <si>
    <t>Mantenimiento preventivo para equipos de impresión</t>
  </si>
  <si>
    <t>Pago de capacitación a colaboradora</t>
  </si>
  <si>
    <t>Renovación de licencias de seguridad</t>
  </si>
  <si>
    <t>Servicio de correo electrónico 2017</t>
  </si>
  <si>
    <t>Viáticos a la ciudad de México a colaboradora</t>
  </si>
  <si>
    <t>Viáticos a la ciudad de México a colaborador</t>
  </si>
  <si>
    <t>Viáticos por misión oficial a Washington jefe de unidad</t>
  </si>
  <si>
    <t>Servicio de correo electrónico</t>
  </si>
  <si>
    <t>1 carrito de acero inoxidable</t>
  </si>
  <si>
    <t>1 destructora de papel</t>
  </si>
  <si>
    <t>Adquisición de 1 aire acondicionado</t>
  </si>
  <si>
    <t>Adquisición de 2 cafeteras</t>
  </si>
  <si>
    <t>Adquisición de licencias antivirus</t>
  </si>
  <si>
    <t>Adquisición de mobiliario diverso</t>
  </si>
  <si>
    <t>Adquisición de un escritorio ovalado</t>
  </si>
  <si>
    <t>Adquisición de un impresor marca Samsung</t>
  </si>
  <si>
    <t>Adquisición de un proyector EPSON</t>
  </si>
  <si>
    <t>Adquisición silla ejecutiva</t>
  </si>
  <si>
    <t>Libros para uso jurídico</t>
  </si>
  <si>
    <t>Recopilaciones de leyes para uso jurídico</t>
  </si>
  <si>
    <t>Servicio de capacitación para personal del IAIP el 26/11/16 F.I.</t>
  </si>
  <si>
    <t>Servicio de alimentación para capacitación</t>
  </si>
  <si>
    <t>Adquisición de boletos aéreos a la Ciudad de México para coordinadores jurídicos</t>
  </si>
  <si>
    <t>Adquisición de boletos aéreos a Montevideo, Uruguay (coordinador y comisionado)</t>
  </si>
  <si>
    <t>20 cupos de capacitación sobre herramienta de ofimática para personal IAIP</t>
  </si>
  <si>
    <t>Adquisición de 45 tarjetas de supermercado para personal IAIP</t>
  </si>
  <si>
    <t>Media beca para curso en línea OEA para personal jurídico</t>
  </si>
  <si>
    <t>TOTAL</t>
  </si>
  <si>
    <t>NO EJECUTADO</t>
  </si>
  <si>
    <t>Total presupuesto aprobado</t>
  </si>
  <si>
    <t>Total de presupuesto aprobado</t>
  </si>
  <si>
    <t>Fondo Circulante viáticos internos</t>
  </si>
  <si>
    <t>Adquisición de boleto aéro a Uruguay Jefe de Unidad</t>
  </si>
  <si>
    <t>Adquisición de boleto aéro a la Ciudad de México Jefe de Unidad</t>
  </si>
  <si>
    <t>Adquisición de boleto aéro a Santiago de Chile, Jefe de Unidad</t>
  </si>
  <si>
    <t>Boleto para Uruguay jefe de unidad</t>
  </si>
  <si>
    <t>Viáticos a la Ciudad de México del 25/09 al 1/10/16, Coordinador Datos Personales</t>
  </si>
  <si>
    <t>Viáticos a la Ciudad de México del 25/09 al 1/10/16, Coordinador de Acceso a la Información</t>
  </si>
  <si>
    <t>contrato de servicios profesionales para dos colaboradores jurídicos</t>
  </si>
  <si>
    <t>Prorroga de contrato de servicios profesionales para dos colaboradores  jurídicos</t>
  </si>
  <si>
    <t>Servicios de alimentación para personal IAIP (Cajamarca)</t>
  </si>
  <si>
    <t>Adquisición de un sistema de sonido para Sala de Audiencias</t>
  </si>
  <si>
    <t>Viático y alimentos por misiones internas de personal y diversos, Fondo Circulante de Monto Fijo</t>
  </si>
  <si>
    <t>Viaticos y alimentación del personal de la Unidad, Fondo circulante de monto fijo</t>
  </si>
  <si>
    <t>$28.600,00</t>
  </si>
  <si>
    <t>Bienes de uso y consumo diverso</t>
  </si>
  <si>
    <t>Suministros de limpieza</t>
  </si>
  <si>
    <t>$143,55</t>
  </si>
  <si>
    <t>Equipos portátiles</t>
  </si>
  <si>
    <t>$2.466,50</t>
  </si>
  <si>
    <t>Licencia antivirus y seguridad perimetral (cortafuegos)</t>
  </si>
  <si>
    <t>$1.048,20</t>
  </si>
  <si>
    <t>Servicios de telecomunicaciones</t>
  </si>
  <si>
    <t>Telecomunicaciones (Internet, fijo y móvil)</t>
  </si>
  <si>
    <t>$9.872,92</t>
  </si>
  <si>
    <t>Correo electrónico</t>
  </si>
  <si>
    <t>$6.441,00</t>
  </si>
  <si>
    <t>Materiales informáticos</t>
  </si>
  <si>
    <t>Suministros de impresión</t>
  </si>
  <si>
    <t>$4.968,56</t>
  </si>
  <si>
    <t>Mtto. Y reparaciones de bienes muebles</t>
  </si>
  <si>
    <t>Mantenimiento de planta telefónica</t>
  </si>
  <si>
    <t>$848,01</t>
  </si>
  <si>
    <t>Mantenimiento de equipos de impresión y digitalización</t>
  </si>
  <si>
    <t>$581,95</t>
  </si>
  <si>
    <t>Puntos de red y video</t>
  </si>
  <si>
    <t>$497,00</t>
  </si>
  <si>
    <t>Actualización de sitio web institucional</t>
  </si>
  <si>
    <t>$300,00</t>
  </si>
  <si>
    <t>Accesorios de Informática</t>
  </si>
  <si>
    <t>$103,80</t>
  </si>
  <si>
    <t>Actualización de red inalámbrica</t>
  </si>
  <si>
    <t>$113,00</t>
  </si>
  <si>
    <t>Fondo circulante de monto fijo del IAIP</t>
  </si>
  <si>
    <t>$168,40</t>
  </si>
  <si>
    <t>$27.552,89</t>
  </si>
  <si>
    <t>$3.931,00</t>
  </si>
  <si>
    <t>$100,80</t>
  </si>
  <si>
    <t>$1.205,01</t>
  </si>
  <si>
    <t>$280,32</t>
  </si>
  <si>
    <t>$173,57</t>
  </si>
  <si>
    <t>$254,25</t>
  </si>
  <si>
    <t>$174,99</t>
  </si>
  <si>
    <t>$3.036,95</t>
  </si>
  <si>
    <t>Presupuesto aprobado 2017</t>
  </si>
  <si>
    <t>Presupuesto aprobado 2016</t>
  </si>
  <si>
    <t>$46.900,00</t>
  </si>
  <si>
    <t>Licencia antivirus y Licencia de seguridad perimetral (cortafuegos)</t>
  </si>
  <si>
    <t>$1.431,94</t>
  </si>
  <si>
    <t>$8.315,56</t>
  </si>
  <si>
    <t>$7.000,00</t>
  </si>
  <si>
    <t>$4.467,57</t>
  </si>
  <si>
    <t>$1.529,04</t>
  </si>
  <si>
    <t>Servicios generales y arrendamientos</t>
  </si>
  <si>
    <t>$8.320,12</t>
  </si>
  <si>
    <t>Alojamiento web</t>
  </si>
  <si>
    <t>$357,35</t>
  </si>
  <si>
    <t>$32.269,59</t>
  </si>
  <si>
    <t>Presupuesto aprobado 2018</t>
  </si>
  <si>
    <t>DESCRIPCIÓN DEL BIEN Y/O SERVICIO</t>
  </si>
  <si>
    <t>MONTO US$</t>
  </si>
  <si>
    <t>Compra de 4 boletos aéreos a la Ciudad de Panamá</t>
  </si>
  <si>
    <t xml:space="preserve">2 Suscripciones anuales de periódicos, de la Prensa Grafica.  </t>
  </si>
  <si>
    <t xml:space="preserve">Suscripción anual de periódico del Diario de Hoy </t>
  </si>
  <si>
    <t xml:space="preserve">Suscripción anual de periódico del Colatino </t>
  </si>
  <si>
    <t xml:space="preserve">Suscripción anual de periódico del Diario El Mundo </t>
  </si>
  <si>
    <t xml:space="preserve">Un servicio de cable TV, para dos televisores, ubicado en la UC y el otro en Recp. del IAIP,el servicio se requiere por 11 meses. </t>
  </si>
  <si>
    <t>300 Tazas de cerámica de color blanco con texto a full color del IAIP,  por tercer aniversario</t>
  </si>
  <si>
    <t>Servicios de alimentación que incluya refrigerio am típico, en evento a realizarse el día 23 de febrero de 2016</t>
  </si>
  <si>
    <t>Servicio de sonido estacionario para evento a realizarse el día 23 de febrero de 2016</t>
  </si>
  <si>
    <t>SERVICIOS DE ALIMENTACIÓN Y ARRENDAMIENTO DIVERSOS PARA EVENTO DEL IAIP LOS DIAS 14 Y 15 DE MARZO 2016</t>
  </si>
  <si>
    <t>Un backing con medidas de 6 mts de base por 2.4 mts de alto, incluye alquiler de estructura de aluminio, gráfico en lona full color calidad premium, iluminación frontal, montaje y desmontaje</t>
  </si>
  <si>
    <t>Servicio de sonido estacionario para evento a realizarse en instalaciones IAIP, el día 16 de marzo de 2016</t>
  </si>
  <si>
    <t>Adquisición de 3 Astas para Banderas del IAIP</t>
  </si>
  <si>
    <t>Contratación de local para evento del IAIP el día 09 de mayo de 2016, icluye: Arrendamiento de consola profesional, 3 micrófonos inalámbricos, 2 bocinas profesionales y Refrigerio am porción salada y dulce que incluya bebida</t>
  </si>
  <si>
    <t>Backing de 3 mts de base x 2.5 mts de alto, incluye pestañas con imán, lámparas, estructura y funda para evento DEL 09/05/16 en el marco de 5° aniversario de vigencia LAIP</t>
  </si>
  <si>
    <t>Una publicación de comunicado del IAIP a dos tintas, en doble plana central, sin posición en mediada 13\" x 13\" el día 09 de mayo de 2016</t>
  </si>
  <si>
    <t>Impresión de 5000  BROCHURES sobre el derecho del Acceso a la Información Pública, elaborado en papel couch B-100 2C full color tiro y retiro 13\" por 8.5\"</t>
  </si>
  <si>
    <t>1500 Reproducciónes de compilación de leyes IAP</t>
  </si>
  <si>
    <t>Contratación de servicios para Diseño, Diagramación e impresión de estudios, leyes, reglamentos, promocionales y material informativo sobre LAIP y el IAIP</t>
  </si>
  <si>
    <t>5 Banderas del IAIP Tamaño: 1.45 m x 0.90 cm, tafetán blanco, con logo institucional bordado al centro.</t>
  </si>
  <si>
    <t>Adquisiciones de materiales promocionales del IAIP</t>
  </si>
  <si>
    <t>Un boleto Aéreo de San Salvador a Santa Marta, Colombia. Fecha de salida 07/06/2016 y regreso 12/06/2016</t>
  </si>
  <si>
    <t>Servicio de audio que consta: 4 bocinas, 1 monitor, 1 micrófono alámbrico, 3 micrófonos inalámbricos, 1 consola de control, 1 cd player, cableria y pedestales necesarios</t>
  </si>
  <si>
    <t>Servicio de audio que consta: 1 bocina, 1 micrófonos inalámbrico, consola de control, 1 cd player, cableria y pedestales necesarios, para desarrollo de audiencia oral a realizarse el 08 de junio 2016</t>
  </si>
  <si>
    <t>Reintegro de fondo circulante 1</t>
  </si>
  <si>
    <t>Adquisición de licencia antivirus</t>
  </si>
  <si>
    <t>Reintegro de fondo circulante 3</t>
  </si>
  <si>
    <t>1 escritorio punta ovalada</t>
  </si>
  <si>
    <t>1 silla semi ejecutiva</t>
  </si>
  <si>
    <t>Reintegro de fondo circulante 2</t>
  </si>
  <si>
    <t>KIT DE UNIDAD DE IMAGEN, PARA IMPRESORA XEROX PHASER 6600/WC6605 IMAGING UNIT 108RO1121 60,000 IMPRESIONES</t>
  </si>
  <si>
    <t xml:space="preserve">DIFUSIÓN Y TRASMISION DE CUÑAS RADIALES INSTITUCIONALES. </t>
  </si>
  <si>
    <t xml:space="preserve">CONTRATACIÓN DE SERVICIO DE SONIDO PARA EL DESARROLLO DE CONFERENCIA DE PRENSA PARA EL DÍA 13/09/2016 
</t>
  </si>
  <si>
    <t>CONTRATACIÓN DE SERVICIOS DE REPRODUCCIÓN PARA MATERIAL PROMOCIONAL E INFORMATIVO DE LA UNIDAD DE COMUNICACIONES DEL IAIP</t>
  </si>
  <si>
    <t>CONTRATACIÓN DE SERVICIOS DE ALIMENTACIÓN PARA EVENTO DE RENDICIÓN DE CUENTAS 2016 DEL IAIP</t>
  </si>
  <si>
    <t>PUBLICACIÓN DE COMUNICADO DEL LAIP PARA EL DÍA 28/09/2016 EN MEDIOS DE COMUNICACIÓN ESCRITA</t>
  </si>
  <si>
    <t xml:space="preserve">Servicio de sonido, para el desarrollo de evento de redención de cuentas del IAIP, para el día 28/09/2016, el servicio del sonido consiste en que se requiere para el evento: 4 bocinas, 1 monitor, consola de control, CD Player, Pedestales necesarios, 1 micrófono alámbrico, 3 micrófonos inalámbricos, cableria necesaria, para evento de rendicion de cuenta. </t>
  </si>
  <si>
    <t>5 computadoras de escritorio</t>
  </si>
  <si>
    <t>Adquisición de una licencia Adobe</t>
  </si>
  <si>
    <t>Reintegro de fondo circulante 4</t>
  </si>
  <si>
    <t>Reparación de equipo y cambio de contenedor de residuo y fusor</t>
  </si>
  <si>
    <t>Elaboración de pared con tabla roca, trasladando las letras existentes y colocación de nueva luz led color blanco (Fomentando la cultura de transparencia) , sistema eléctrico para conectar letras existentes y montaje de ojos de buey, pintura a tabla roca color blanco y luz led en letras encajueladas solo de rebote</t>
  </si>
  <si>
    <t>1000 COMPILACIÓN DE LEYES IAIP (SEGÚN DESCRIPCIÓN EN OFERTA)</t>
  </si>
  <si>
    <t>1000 BROSHURE SOBRE DAIP (DESCRIPCIÓN SEGÚN OFERTA )</t>
  </si>
  <si>
    <t>1500 LIBRETA DE APUNTES,  500 ESTUCHES DE POST IT , 2000 CUADERNOS IAIP (SEGÚN DESCRIPCIÓN EN OFERTA)</t>
  </si>
  <si>
    <t>2000 LAPICEROS IAIP (DESCRIPCIÓN SEGÚN OFERTA)</t>
  </si>
  <si>
    <t>2 Roll Up del IAIP para evento de Buenas Practicas, impresión digital full color en vinyl lona banner de 13 onz, estructura de aluminio y estuche individual. Se entregara archivo final, Medidas 0.85 x 2.00 mt</t>
  </si>
  <si>
    <t>Reintegro de fondo circulante 5</t>
  </si>
  <si>
    <t>SERVICIOS DE SONIDO PARA FERIA DE TRANSPARENCIA EL DÍA 13/12/2016 EN LA QUE PARTICIPA EL IAIP</t>
  </si>
  <si>
    <t>Comunicaciones</t>
  </si>
  <si>
    <t xml:space="preserve">TOTAL </t>
  </si>
  <si>
    <t xml:space="preserve">NO EJECUTADO </t>
  </si>
  <si>
    <t>$ 1.047,11</t>
  </si>
  <si>
    <t>$14.630,41</t>
  </si>
  <si>
    <t xml:space="preserve">Detalle </t>
  </si>
  <si>
    <t>Pago de servicio de internet, tel. fijo y celular de enero 2017</t>
  </si>
  <si>
    <t>Serv. de correo electronico 2017</t>
  </si>
  <si>
    <t>Suscripción anual de Diario El Mundo, para uso de la Unidad de Comunicaciones</t>
  </si>
  <si>
    <t>Suscripción anual del Diario Co Latino, para uso de la Unidad de Comunicaciones</t>
  </si>
  <si>
    <t>Suscripción anual de El Diario de Hoy, para uso de la Unidad de Comunicaciones</t>
  </si>
  <si>
    <t>Suscripción anual de la Prensa Gráfica, para uso de la Unidad de Comunicaciones</t>
  </si>
  <si>
    <t>SERVICIOS DE ALIMENTACIÓN QUE INCLUYA LOCAL, PARA EVENTO DEL IV ANIVERSARIO DE LA CREACIÓN DEL IAIP, EL DÍA 23/02/2017</t>
  </si>
  <si>
    <t>SERVICIOS DE REPRODUCCIÓN DE MATERIALES PROMOCIONALES PARA EL IAIP</t>
  </si>
  <si>
    <t>Una publicación de comunicado del IAIP en blanco y negro, en pagina impar, medidas 6 columnas x 13\" , sección Sucesos , el día 23/02/2017</t>
  </si>
  <si>
    <t>Gastos por Fondo Circulante</t>
  </si>
  <si>
    <t>Telefonia celular, fija e internet</t>
  </si>
  <si>
    <t>Suministro de fusor para equipo</t>
  </si>
  <si>
    <t>Pago de servicio de internet, tel. fijo y celular de marzo 2017</t>
  </si>
  <si>
    <t>Pago de servicio de tel.  celular de enero 2017</t>
  </si>
  <si>
    <t>MISION OFICIAL XIII ENCUENTRO RTA</t>
  </si>
  <si>
    <t>ADQUISICION DE TONER PARA IMPRESORAS</t>
  </si>
  <si>
    <t>Publicación de comunicado del IAIP en blanco y negro, en página impar en Diario El Mundo a 6 columnas x 13\" en sección a determinar (una página completa), el día 30/03/2017</t>
  </si>
  <si>
    <t>Publicación de comunicado del IAIP en blanco y negro en página impar en La Prensa Gráfica a 6 columnas x 13\" en sección a determinar (Una Página Completa), el día 30/03/2017</t>
  </si>
  <si>
    <t>Renovacion de licencia de seguridad  para la unidad de comunicaciones del IAIP</t>
  </si>
  <si>
    <t>ADQUISICIÓN DE IDENTIFICACIONES PARA EL PERSONAL DEL IAIP</t>
  </si>
  <si>
    <t>Boleto aereo para salir de El Salvador el 08/05/2017 con destino a Buenos Aires Argentina, y regresando el 12/05/2017</t>
  </si>
  <si>
    <t>Reproducción de Leyes de Acceso a la Información Pública (LAIP), impresión Offset, libro de 52 pag. Interiores más portada y contraportada con grapa oculta, tamaño media carta 5.5\\\"x8.5\\\", papel interior bond base 20, tinta color azul 286U tiro y retiro, papel exterior foldcote B12 full color solo tiro y barniz uv</t>
  </si>
  <si>
    <t>CONTRATACIÓN DE SERVICIOS DE ALIMENTACIÓN QUE INCLUYA LOCAL, MOBILARIO Y EQUIPO PARA EVENTO DEL IAIP EL DÍA 15/05/2017</t>
  </si>
  <si>
    <t>Publicación de comunicado del IAIP en blanco y negro, en página impar a 6 columnas x 13 \", en sección a determinar (Una página), para el día 08/05/2017</t>
  </si>
  <si>
    <t>Arrendamiento de equipo de sonido según detalle: 5 bocinas aéreas, 1 bocina monitor, consola de control, un cd player, pedestales necesarios, 2 micrófonos alambricos, 1 microfono inalambrico, y cableria necesaria, para feria de transparencia para el día 31/05/2017 en Zacatecoluca</t>
  </si>
  <si>
    <t>PAGO DE TEL. CELULAR, FIJA E INTERNET</t>
  </si>
  <si>
    <t>BOLETOS AEREOS PARA SALIR DE EL SALVADOR CON DESTINO A MEXICO (CON PASAJE DE REGRESO) SALIENDO EL DIA 06/06/2017 DE EL SALVADOR Y REGRESANDO DE MEXICO EL DIA 10/06/2017 A EL SALVADOR</t>
  </si>
  <si>
    <t>Adquisicion de baterias recargables para los microfonos de la sala de audiencias del IAIP</t>
  </si>
  <si>
    <t>MTTO. PREVENTIVO DE EQUIPÓS DE IMPRESIÓN</t>
  </si>
  <si>
    <t>PAGO DE TEL. FIJA, CELULAR, E INTERNET</t>
  </si>
  <si>
    <t>PAGO DE FONDO CIRCULANTE</t>
  </si>
  <si>
    <t>Compra de boletos aereos con destino a Mexico</t>
  </si>
  <si>
    <t>VIATICOS A LA CIUDAD DE MEXICO</t>
  </si>
  <si>
    <t>Contrtacion de servicios de alimentacion para evento de rendicion de cuentas 2016-2017</t>
  </si>
  <si>
    <t>IMPRESIÓN DE MATERIALES</t>
  </si>
  <si>
    <t>REINTEGRO FONDO CIRCULANTE</t>
  </si>
  <si>
    <t>Contratacion de servicio de sonido para rendicion de cuentas el 28/09/2017 del IAIP</t>
  </si>
  <si>
    <t>Reproduccion de LAIP, Memoria de Labores, Discos de la Memoria y Libro PEI</t>
  </si>
  <si>
    <t>Contratacion de servicios de arrendamiento de pantallas para evento rendicion de cuentas 2016-2017</t>
  </si>
  <si>
    <t>PAGO DE TEL, FIJA, CELULAR E INTERNET</t>
  </si>
  <si>
    <t>Contratacion de servicios de reproduccion de promocionales para entrega en el XVI encuentro de la RTA</t>
  </si>
  <si>
    <t>PAGO DE INTERNET, TEL. FIJO Y CELULAR</t>
  </si>
  <si>
    <t>Adquisicion de acrilicos para mesa</t>
  </si>
  <si>
    <t>COMPRA DE TONER</t>
  </si>
  <si>
    <t>Servicio de elaboracion de placas MISION VISION Y VALORES DEL IAIP</t>
  </si>
  <si>
    <t>Contratacion de servicios para reparacion y mejoramiento de rotulo en las oficinas del IAIP</t>
  </si>
  <si>
    <t>Reproduccion de tarjetas de presentacion y cintas para gafetes de identificacion</t>
  </si>
  <si>
    <t>Adquisicion de boletos aereos para misiones oficiales del IAIP a Montevideo Uruguay en el 2017</t>
  </si>
  <si>
    <t>Contratacion de servicios para la elaboracion de banderas para evento de la RTA</t>
  </si>
  <si>
    <t>Contratacion para elaboracion de rolls ups para evento de la RTA</t>
  </si>
  <si>
    <t>Contratacion de servicios para alimentacion que incluya local, mobiliario y equipo para foro del IAIP el dia 07/11/2017</t>
  </si>
  <si>
    <t>Contratacion de servicios de arrendamiento de equipo para foro y encuentro de la RTA</t>
  </si>
  <si>
    <t>Contratacion de servicios de interpretacion de lenguaje de señas para el foro del IAIP el 07/11/2017</t>
  </si>
  <si>
    <t>Renovacion de licencia adobe CC para la unidad de comunicaciones del IAIP</t>
  </si>
  <si>
    <t>PAGO DE TEL. FIJA, INTERNET</t>
  </si>
  <si>
    <t>ADQ. DE EQUIPO INFORMATICO</t>
  </si>
  <si>
    <t>FONDO CIRCULANTE DE MONTO FIJO</t>
  </si>
  <si>
    <t>PAGO DE TEL. FIJA, E INTERNET</t>
  </si>
  <si>
    <t xml:space="preserve">PAGO DE TEL. CELULAR </t>
  </si>
  <si>
    <t>Contratacion de servicio de sonido para feria de transparencia el dia 11/12/2017 en el puerto de la Libertad.</t>
  </si>
  <si>
    <t xml:space="preserve">Descripción del Bien y/o Servicio </t>
  </si>
  <si>
    <t>Monto $</t>
  </si>
  <si>
    <t>Boletos aéreos con destino a Washington para misión oficial del IAIP</t>
  </si>
  <si>
    <t>Servicio de reproducción de promocionales para el IAIP</t>
  </si>
  <si>
    <t xml:space="preserve">Servicio de producción de audiovisual en el marco del quinto </t>
  </si>
  <si>
    <t>Servicios de alimentación que incluye local, mobiliario y servicio de internet de 10 megas dedicados para evento en el marco del 5to aniversario del IAIP</t>
  </si>
  <si>
    <t>servicios de arrendamiento de sistema de proyección, audio, grabación y sistema de tarima y luces para evento del IAIP en el marco del 5to aniversario del IAIP</t>
  </si>
  <si>
    <t>Servicios de interpretación de lenguaje de señas para evento en el marco del 5to aniversario del IAIP</t>
  </si>
  <si>
    <t>Suscripción anual de periódicos El Diario de Hoy 2 ejemplares diarios.</t>
  </si>
  <si>
    <t>Suscripción anual de periódicos El Mundo  2 ejemplares diarios.</t>
  </si>
  <si>
    <t>Suscripción anual de periódico Co Latino 1 ejemplar diario.</t>
  </si>
  <si>
    <t>Adquisición de boletos aéreos con destino a Santiago de chile para misión oficial del iaip</t>
  </si>
  <si>
    <t>Viáticos a Chile a César González-Herminia Funes</t>
  </si>
  <si>
    <t>Adquisición de suscripción de periódicos para la unidad de comunicaciones del IAIP del año 2018.</t>
  </si>
  <si>
    <t>Media beca formación Hernán Gómez</t>
  </si>
  <si>
    <t>Contratación de servicios de alimentación para capacitaciones y feria sobre transparencia y acceso a la información.</t>
  </si>
  <si>
    <t>Servicio de sonido para feria de transparencia municipal e institucional.</t>
  </si>
  <si>
    <t>Dos medias becas para curso de gobierno en la era</t>
  </si>
  <si>
    <t>Pago de fondo circulante</t>
  </si>
  <si>
    <t>Boletos aéreos con destino a Bolivia para misión oficial del IAIP</t>
  </si>
  <si>
    <t>Contratación de servicios de impresión de camisetas del IAIP</t>
  </si>
  <si>
    <t>Desayuno completo que incluya bebida</t>
  </si>
  <si>
    <t>Servicio de arrendamiento de micrófonos y bocina para evento institucional</t>
  </si>
  <si>
    <t>Servicio de impresión de cinco roll up para evento del IAIP</t>
  </si>
  <si>
    <t>Adquisición de disco duro externo y mouse inalámbrico para el IAIP</t>
  </si>
  <si>
    <t>Servicio para la creación de 3 vídeos institucionales</t>
  </si>
  <si>
    <t>Servicio iluminación tipo LED para evento del IAIP a realizarse en el teatro de la ciudad de Santa Ana</t>
  </si>
  <si>
    <t>Contratación De Servicios De Cds, Reproducción De Memoria De Labores Y Tarjetas De Invitación Para Evento D Rendición De Cuentas Del IAIP</t>
  </si>
  <si>
    <t>Servicio de alimentación para eventos de rendición de cuentas del IAIP</t>
  </si>
  <si>
    <t>Servicio de transporte para evento de rendición de cuentas del IAIP</t>
  </si>
  <si>
    <t>Adquisición de repuesto original para impresor de la Unidad de Comunicaciones</t>
  </si>
  <si>
    <t>Contratación De Servicios De Reproducción De Estudio, Memoria De Labores Y Laip</t>
  </si>
  <si>
    <t>Adquisición de licencia Adobe Acrobat para equipo del IAIP</t>
  </si>
  <si>
    <t>Contratación de servicios de alimentación para conversatorio de la Unidad de Comunicaciones en la Ciudad de San Miguel</t>
  </si>
  <si>
    <t xml:space="preserve">Servicio de alimentación empacado </t>
  </si>
  <si>
    <t>Servicios de impresión para evento de comunicaciones</t>
  </si>
  <si>
    <t>Serivicios de arrendamiento para evento contra con la corrupción</t>
  </si>
  <si>
    <t>DETALLE</t>
  </si>
  <si>
    <t>MONTO</t>
  </si>
  <si>
    <t xml:space="preserve">Estudio: La cultura y las actitudes de los servidores públicos hacia la transparencia y el acceso a la información pública. </t>
  </si>
  <si>
    <t>Curso de técnicas de redacción orientado al personal del IAIP</t>
  </si>
  <si>
    <t xml:space="preserve">Curso de gestión y evaluación ambiental </t>
  </si>
  <si>
    <t>$ 16, 500.00</t>
  </si>
  <si>
    <t xml:space="preserve">Impresión de ejemplares Informe Anual 2016  </t>
  </si>
  <si>
    <t xml:space="preserve">Contratación de alimentación para meas de trabajo con oficiales de información y taller de la UDAIP </t>
  </si>
  <si>
    <t xml:space="preserve">Boletos aereos para salir de El Salvador a México, saliendo el día 06/06/2017 de El Salvador y regresando de México el día 10/06/2017 a El Salvador </t>
  </si>
  <si>
    <t xml:space="preserve">Contratación de servicios de consultoría para la sistematización de casos sobre el ejercicio del derecho de acceso a la informacipin pública desde la labor periodística. </t>
  </si>
  <si>
    <t>Contratación de servicios de consultoría para la sistematización de casos sobre protección de datos personales en el IAIP.</t>
  </si>
  <si>
    <t xml:space="preserve">Elaboración de dos videos para la difusión de resultados de estudio "Estudio: La cultura y las actitudes de los servidores públicos hacia la transparencia y el acceso a la información pública" </t>
  </si>
  <si>
    <t xml:space="preserve">Pago de viaticos por Mision Oficial al INAI. </t>
  </si>
  <si>
    <t xml:space="preserve">Contratación De Servicios De Reproducción de Informe a la Asamblea Legislativa. </t>
  </si>
  <si>
    <t>Servicios de alimentación</t>
  </si>
  <si>
    <t xml:space="preserve">Impresión en Diario Oficial de Lineamientos para expedientes clínicos </t>
  </si>
  <si>
    <t xml:space="preserve">DETALLE </t>
  </si>
  <si>
    <t xml:space="preserve">  MONTO</t>
  </si>
  <si>
    <t>Nota aclaratoria: La Unidad de Estudios e Investigacion solicitó a  la UACI en fecha  5 de mayo de 2018 ,  realizar la contratación de  Consultoría para la sistematización de experiencia en el proyecto GAP: expedientes clínicos en el sector público de salud, la cual fue declarada desierta por no haber recibido ofertas para dicha contratación. Debido a esa sitaución no se ejecutó el presupuesto planificado para dicha actividad, al cual se le brindo una disponibilidad de $ 3,000.00 dolares.</t>
  </si>
  <si>
    <t xml:space="preserve">Servicios de telefonía (fija e internet), materiales informaticos y Renovacion de licencia </t>
  </si>
  <si>
    <t xml:space="preserve">Objetivo del gasto </t>
  </si>
  <si>
    <t xml:space="preserve">Procedencia de los fondos </t>
  </si>
  <si>
    <t xml:space="preserve">Partida presupuestaria </t>
  </si>
  <si>
    <r>
      <rPr>
        <b/>
        <sz val="11"/>
        <color theme="1"/>
        <rFont val="Calibri Light"/>
        <family val="2"/>
      </rPr>
      <t>Objetivo general</t>
    </r>
    <r>
      <rPr>
        <sz val="11"/>
        <color theme="1"/>
        <rFont val="Calibri Light"/>
        <family val="2"/>
      </rPr>
      <t xml:space="preserve">: Conocer la cultura y las actitudes de los servidores públicos hacia la transparencia y el acceso a la información pública. </t>
    </r>
    <r>
      <rPr>
        <b/>
        <sz val="11"/>
        <color theme="1"/>
        <rFont val="Calibri Light"/>
        <family val="2"/>
      </rPr>
      <t>Objetivos específicos</t>
    </r>
    <r>
      <rPr>
        <sz val="11"/>
        <color theme="1"/>
        <rFont val="Calibri Light"/>
        <family val="2"/>
      </rPr>
      <t xml:space="preserve">: 1. Conocer la actitud de los servidores públicos en relación a la gestión de la información, 2. Conocer la forma en la que deciden sobre la clasificación de la información, 3. Conocer la opinión sobre solicitudes de información hechas en sus instituciones. 4. Conocer la cultura y las actitudes de los servidores públicos frente a procesos iniciados en el IAIP frente a su institución (apelaciones y la fiscalización). </t>
    </r>
  </si>
  <si>
    <t>Fondo General de El Salvador  (GOES)</t>
  </si>
  <si>
    <t xml:space="preserve">Contribuir a la generacion de habilidades de redacción a través del aprendizaje de herramientas que permitan elaborar documentos de manera comprensible (dado que no era una actividad planificada, se adjunta acta de autorización de pleno).  </t>
  </si>
  <si>
    <t xml:space="preserve">Objetivo: Introducir a los participantes en los conceptos de Gestión Ambiental y sostenibilidad. Dirigido a miembros del Comité Ambiental del IAIP. Modulo I. "Gestión y sostenibilidad" impartido por FEPADE a Comité Ambiéntal. </t>
  </si>
  <si>
    <t>54115, 54203 y 61403</t>
  </si>
  <si>
    <t>Durante el año 2017, a cada unidad organizativa se le cargaron los costos de internet, telefonia fija y consumibles.</t>
  </si>
  <si>
    <t xml:space="preserve">Visita de intercambio de experiencia en el periodo del 6 al 10 de Junio de 2017, entre el Instituto de Acceso a la Información Pública (IAIP) y el Instituto de Transparencia, Acceso a la Información Pública y Protección de Datos Personales (INAI) en el marco de la protección de datos personales. </t>
  </si>
  <si>
    <t>La producción audiovisual de estos dos videos forman parte de la estrategia de socialización que se realiza en relación al estudio realizado en el 2016: La cultura y las actitudes de los servidores públicos hacia la transparencia y el acceso a la información pública. Con los dos videos (de 3 minutos cada uno), se espera dar a conocer los principales hallazgos del estudio, principalmente, entre internautas jóvenes.</t>
  </si>
  <si>
    <t xml:space="preserve">Contribuir a la generación de conocimiento a través de la sistematicación de dos casos de protección de datos persoanles que hayan sido ventilados desde el IAIP. </t>
  </si>
  <si>
    <t xml:space="preserve">Contribuir a la generación de conicmieno en el IAIP a través de la sistematización de casos de acceso a la información pública desde la labor periodística. </t>
  </si>
  <si>
    <t xml:space="preserve">Visita de intercambio de experiencia en los días 7 y 8 de junio, entre el Instituto de Acceso a la Información Pública (IAIP) y el Instituto de Transparencia, Acceso a la Información Pública y Protección de Datos Personales (INAI) en el marco de la protección de datos personales. </t>
  </si>
  <si>
    <t xml:space="preserve">Realizar mesas de trabajo con oficiales de información para valorar el proceso de fiscalización realizado entre julio 2016 y enero de 2017. </t>
  </si>
  <si>
    <t xml:space="preserve">Imprimir el Informe Anual correspondiente al año 2016 y que se entega a la Asamblea Legislativa en cumplimiento del Art. 60 de la LAIP. </t>
  </si>
  <si>
    <t>Fondo General de El Salvador (GOES)</t>
  </si>
  <si>
    <t xml:space="preserve">Impresión de Estudio: La cultura y las actitudes de los servidores públicos hacia la transparencia y el acceso a la información pública.  </t>
  </si>
  <si>
    <t xml:space="preserve">Talleres para analizar propuesta de lineamientos y norma ténica para expedientes clínicos en el marco del Proyecto de normalización de la gestión documental y la protección de datos personales en los expedientes clínicos. </t>
  </si>
  <si>
    <t>Impresión en Diario Oficial de Lineamientos sobre Acceso a la Información Pública, Gestión Documental y Archivos; y Protección de Datos Personales en los expedientes clínicos del sector público de salud de El Salvador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</si>
</sst>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quot;#,##0.00_);[Red]\(&quot;$&quot;#,##0.00\)"/>
    <numFmt numFmtId="44" formatCode="_(&quot;$&quot;* #,##0.00_);_(&quot;$&quot;* \(#,##0.00\);_(&quot;$&quot;* &quot;-&quot;??_);_(@_)"/>
    <numFmt numFmtId="164" formatCode="&quot;$&quot;#,##0.00;[Red]\-&quot;$&quot;#,##0.00"/>
    <numFmt numFmtId="165" formatCode="[$$-440A]#,##0.00"/>
    <numFmt numFmtId="166" formatCode="0.000"/>
  </numFmts>
  <fonts count="23" x14ac:knownFonts="1">
    <font>
      <sz val="11"/>
      <color theme="1"/>
      <name val="Calibri"/>
      <family val="2"/>
      <scheme val="minor"/>
    </font>
    <font>
      <sz val="11"/>
      <color theme="1"/>
      <name val="Calibri"/>
      <family val="2"/>
      <scheme val="minor"/>
    </font>
    <font>
      <b/>
      <sz val="10"/>
      <color theme="1"/>
      <name val="Arial"/>
      <family val="2"/>
    </font>
    <font>
      <b/>
      <sz val="10"/>
      <color theme="1"/>
      <name val="Calibri"/>
      <family val="2"/>
    </font>
    <font>
      <sz val="10"/>
      <color theme="1"/>
      <name val="Arial"/>
      <family val="2"/>
    </font>
    <font>
      <sz val="10"/>
      <color theme="1"/>
      <name val="Calibri"/>
      <family val="2"/>
    </font>
    <font>
      <b/>
      <sz val="11"/>
      <color theme="1"/>
      <name val="Calibri"/>
      <family val="2"/>
      <scheme val="minor"/>
    </font>
    <font>
      <b/>
      <sz val="12"/>
      <color theme="1"/>
      <name val="Calibri Light"/>
      <family val="2"/>
      <scheme val="major"/>
    </font>
    <font>
      <sz val="12"/>
      <color theme="1"/>
      <name val="Calibri Light"/>
      <family val="2"/>
      <scheme val="major"/>
    </font>
    <font>
      <b/>
      <sz val="12"/>
      <color theme="1"/>
      <name val="Calibri"/>
      <family val="2"/>
      <scheme val="minor"/>
    </font>
    <font>
      <sz val="11"/>
      <color theme="1"/>
      <name val="Calibri Light"/>
      <family val="2"/>
      <scheme val="major"/>
    </font>
    <font>
      <b/>
      <sz val="11"/>
      <color theme="1"/>
      <name val="Calibri Light"/>
      <family val="2"/>
      <scheme val="major"/>
    </font>
    <font>
      <b/>
      <sz val="11"/>
      <color theme="4" tint="-0.499984740745262"/>
      <name val="Calibri Light"/>
      <family val="2"/>
      <scheme val="major"/>
    </font>
    <font>
      <sz val="11"/>
      <name val="Calibri"/>
      <family val="2"/>
      <scheme val="minor"/>
    </font>
    <font>
      <sz val="11"/>
      <color rgb="FF000000"/>
      <name val="Calibri Light"/>
      <family val="2"/>
      <scheme val="major"/>
    </font>
    <font>
      <sz val="11"/>
      <name val="Calibri Light"/>
      <family val="2"/>
      <scheme val="major"/>
    </font>
    <font>
      <sz val="11"/>
      <name val="Calibri"/>
      <family val="2"/>
    </font>
    <font>
      <sz val="11"/>
      <color theme="1"/>
      <name val="Calibri Light"/>
      <family val="2"/>
    </font>
    <font>
      <b/>
      <sz val="11"/>
      <name val="Calibri"/>
      <family val="2"/>
      <scheme val="minor"/>
    </font>
    <font>
      <sz val="11"/>
      <color rgb="FF000000"/>
      <name val="Calibri Light"/>
      <family val="2"/>
    </font>
    <font>
      <b/>
      <sz val="11"/>
      <color theme="1"/>
      <name val="Calibri Light"/>
      <family val="2"/>
    </font>
    <font>
      <sz val="12"/>
      <color theme="1"/>
      <name val="Calibri Light"/>
      <family val="2"/>
    </font>
    <font>
      <sz val="10"/>
      <color theme="1"/>
      <name val="Calibri Light"/>
      <family val="2"/>
    </font>
  </fonts>
  <fills count="9">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EF2CB"/>
        <bgColor indexed="64"/>
      </patternFill>
    </fill>
    <fill>
      <patternFill patternType="solid">
        <fgColor rgb="FFE2EFD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59999389629810485"/>
        <bgColor indexed="64"/>
      </patternFill>
    </fill>
  </fills>
  <borders count="21">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thin">
        <color rgb="FF004080"/>
      </left>
      <right style="thin">
        <color rgb="FF004080"/>
      </right>
      <top style="thin">
        <color rgb="FF004080"/>
      </top>
      <bottom style="thin">
        <color rgb="FF004080"/>
      </bottom>
      <diagonal/>
    </border>
    <border>
      <left style="thin">
        <color rgb="FF004080"/>
      </left>
      <right style="thin">
        <color rgb="FF00408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bottom/>
      <diagonal/>
    </border>
    <border>
      <left/>
      <right style="medium">
        <color rgb="FF000000"/>
      </right>
      <top/>
      <bottom/>
      <diagonal/>
    </border>
    <border>
      <left style="thin">
        <color rgb="FF004080"/>
      </left>
      <right style="thin">
        <color rgb="FF004080"/>
      </right>
      <top style="thin">
        <color rgb="FF004080"/>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s>
  <cellStyleXfs count="2">
    <xf numFmtId="0" fontId="0" fillId="0" borderId="0"/>
    <xf numFmtId="44" fontId="1" fillId="0" borderId="0" applyFont="0" applyFill="0" applyBorder="0" applyAlignment="0" applyProtection="0"/>
  </cellStyleXfs>
  <cellXfs count="110">
    <xf numFmtId="0" fontId="0" fillId="0" borderId="0" xfId="0"/>
    <xf numFmtId="0" fontId="0" fillId="0" borderId="0" xfId="0" applyAlignment="1">
      <alignment vertical="center"/>
    </xf>
    <xf numFmtId="0" fontId="0" fillId="0" borderId="0" xfId="0" applyAlignment="1">
      <alignment horizontal="center" vertical="center"/>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3" fillId="0" borderId="9" xfId="0" applyFont="1" applyBorder="1" applyAlignment="1">
      <alignment horizontal="center" vertical="center" wrapText="1"/>
    </xf>
    <xf numFmtId="0" fontId="4" fillId="0" borderId="6" xfId="0" applyFont="1" applyBorder="1" applyAlignment="1">
      <alignment horizontal="center" vertical="center" wrapText="1"/>
    </xf>
    <xf numFmtId="0" fontId="5" fillId="0" borderId="9" xfId="0" applyFont="1" applyBorder="1" applyAlignment="1">
      <alignment horizontal="center" vertical="center" wrapText="1"/>
    </xf>
    <xf numFmtId="0" fontId="2" fillId="0" borderId="9" xfId="0" applyFont="1" applyBorder="1" applyAlignment="1">
      <alignment horizontal="center" vertical="center" wrapText="1"/>
    </xf>
    <xf numFmtId="0" fontId="3" fillId="5" borderId="9" xfId="0" applyFont="1" applyFill="1" applyBorder="1" applyAlignment="1">
      <alignment horizontal="center" vertical="center" wrapText="1"/>
    </xf>
    <xf numFmtId="0" fontId="2" fillId="5" borderId="6" xfId="0" applyFont="1" applyFill="1" applyBorder="1" applyAlignment="1">
      <alignment horizontal="center" vertical="center" wrapText="1"/>
    </xf>
    <xf numFmtId="44" fontId="9" fillId="6" borderId="12" xfId="1" applyFont="1" applyFill="1" applyBorder="1" applyAlignment="1">
      <alignment horizontal="center" vertical="center"/>
    </xf>
    <xf numFmtId="0" fontId="7"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8" fontId="8" fillId="0" borderId="11" xfId="0" applyNumberFormat="1" applyFont="1" applyFill="1" applyBorder="1" applyAlignment="1">
      <alignment horizontal="center" vertical="center" wrapText="1"/>
    </xf>
    <xf numFmtId="0" fontId="8" fillId="0" borderId="12" xfId="0" applyFont="1" applyBorder="1" applyAlignment="1">
      <alignment horizontal="center" vertical="center" wrapText="1"/>
    </xf>
    <xf numFmtId="164" fontId="8" fillId="0" borderId="12" xfId="0"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0" fontId="0" fillId="0" borderId="0" xfId="0" applyAlignment="1">
      <alignment horizontal="center" wrapText="1"/>
    </xf>
    <xf numFmtId="0" fontId="3" fillId="5" borderId="0" xfId="0" applyFont="1" applyFill="1" applyBorder="1" applyAlignment="1">
      <alignment horizontal="center" vertical="center" wrapText="1"/>
    </xf>
    <xf numFmtId="0" fontId="2" fillId="5" borderId="0" xfId="0" applyFont="1" applyFill="1" applyBorder="1" applyAlignment="1">
      <alignment horizontal="center" vertical="center" wrapText="1"/>
    </xf>
    <xf numFmtId="0" fontId="2" fillId="3" borderId="6" xfId="0" applyFont="1" applyFill="1" applyBorder="1" applyAlignment="1">
      <alignment horizontal="center" vertical="center" wrapText="1"/>
    </xf>
    <xf numFmtId="164" fontId="2" fillId="5" borderId="6" xfId="0" applyNumberFormat="1"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3" fillId="5" borderId="2" xfId="0" applyFont="1" applyFill="1" applyBorder="1" applyAlignment="1">
      <alignment horizontal="center" vertical="center" wrapText="1"/>
    </xf>
    <xf numFmtId="0" fontId="2" fillId="5" borderId="2" xfId="0"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7" fillId="0" borderId="13" xfId="0" applyFont="1" applyBorder="1" applyAlignment="1">
      <alignment horizontal="center" vertical="center" wrapText="1"/>
    </xf>
    <xf numFmtId="0" fontId="2" fillId="3" borderId="9"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2" xfId="0" applyNumberFormat="1" applyFont="1" applyBorder="1" applyAlignment="1">
      <alignment horizontal="center" vertical="center" wrapText="1"/>
    </xf>
    <xf numFmtId="8" fontId="6" fillId="6" borderId="12" xfId="1" applyNumberFormat="1" applyFont="1" applyFill="1" applyBorder="1" applyAlignment="1">
      <alignment horizontal="center" vertical="center" wrapText="1"/>
    </xf>
    <xf numFmtId="0" fontId="0" fillId="0" borderId="0" xfId="0" applyFont="1" applyAlignment="1">
      <alignment horizontal="center" vertical="center" wrapText="1"/>
    </xf>
    <xf numFmtId="0" fontId="10" fillId="0" borderId="12" xfId="0" applyFont="1" applyFill="1" applyBorder="1" applyAlignment="1">
      <alignment horizontal="center" vertical="center" wrapText="1"/>
    </xf>
    <xf numFmtId="8" fontId="10" fillId="0" borderId="12" xfId="0" applyNumberFormat="1" applyFont="1" applyFill="1" applyBorder="1" applyAlignment="1">
      <alignment horizontal="center" vertical="center" wrapText="1"/>
    </xf>
    <xf numFmtId="164" fontId="10" fillId="0" borderId="12"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11" fillId="0" borderId="12" xfId="0" applyFont="1" applyFill="1" applyBorder="1" applyAlignment="1">
      <alignment horizontal="center" vertical="center" wrapText="1"/>
    </xf>
    <xf numFmtId="8" fontId="6" fillId="0" borderId="12" xfId="0" applyNumberFormat="1" applyFont="1" applyBorder="1" applyAlignment="1">
      <alignment horizontal="center" vertical="center" wrapText="1"/>
    </xf>
    <xf numFmtId="164" fontId="6" fillId="0" borderId="12" xfId="0" applyNumberFormat="1" applyFont="1" applyBorder="1" applyAlignment="1">
      <alignment horizontal="center" vertical="center" wrapText="1"/>
    </xf>
    <xf numFmtId="0" fontId="6" fillId="6" borderId="13"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12" fillId="7" borderId="17" xfId="0" applyFont="1" applyFill="1" applyBorder="1" applyAlignment="1">
      <alignment horizontal="center" vertical="center" wrapText="1"/>
    </xf>
    <xf numFmtId="0" fontId="13" fillId="0" borderId="12" xfId="0" applyFont="1" applyBorder="1" applyAlignment="1">
      <alignment horizontal="center" vertical="center" wrapText="1"/>
    </xf>
    <xf numFmtId="165" fontId="13" fillId="0" borderId="12" xfId="0" applyNumberFormat="1" applyFont="1" applyBorder="1" applyAlignment="1">
      <alignment horizontal="center" vertical="center" wrapText="1"/>
    </xf>
    <xf numFmtId="165" fontId="13" fillId="0" borderId="14" xfId="0" applyNumberFormat="1" applyFont="1" applyBorder="1" applyAlignment="1">
      <alignment horizontal="center" vertical="center" wrapText="1"/>
    </xf>
    <xf numFmtId="0" fontId="16" fillId="0" borderId="12" xfId="0" applyFont="1" applyBorder="1" applyAlignment="1">
      <alignment horizontal="center" vertical="center" wrapText="1"/>
    </xf>
    <xf numFmtId="0" fontId="0" fillId="0" borderId="12" xfId="0" applyFont="1" applyBorder="1" applyAlignment="1">
      <alignment horizontal="center" vertical="center" wrapText="1"/>
    </xf>
    <xf numFmtId="0" fontId="16" fillId="3" borderId="12" xfId="0" applyFont="1" applyFill="1" applyBorder="1" applyAlignment="1">
      <alignment horizontal="center" vertical="center" wrapText="1"/>
    </xf>
    <xf numFmtId="164" fontId="10" fillId="3" borderId="12" xfId="0" applyNumberFormat="1" applyFont="1" applyFill="1" applyBorder="1" applyAlignment="1">
      <alignment horizontal="center" vertical="center" wrapText="1"/>
    </xf>
    <xf numFmtId="8" fontId="9" fillId="7" borderId="12" xfId="1" applyNumberFormat="1" applyFont="1" applyFill="1" applyBorder="1" applyAlignment="1">
      <alignment horizontal="center" vertical="center"/>
    </xf>
    <xf numFmtId="0" fontId="14" fillId="0" borderId="12" xfId="0" applyFont="1" applyBorder="1" applyAlignment="1">
      <alignment horizontal="center" vertical="center" wrapText="1"/>
    </xf>
    <xf numFmtId="0" fontId="15" fillId="0" borderId="12" xfId="0" applyFont="1" applyBorder="1" applyAlignment="1">
      <alignment horizontal="center" vertical="center" wrapText="1"/>
    </xf>
    <xf numFmtId="166" fontId="17" fillId="0" borderId="12" xfId="0" applyNumberFormat="1" applyFont="1" applyBorder="1" applyAlignment="1">
      <alignment horizontal="center" vertical="center" wrapText="1"/>
    </xf>
    <xf numFmtId="44" fontId="17" fillId="0" borderId="12" xfId="1" applyFont="1" applyBorder="1" applyAlignment="1">
      <alignment horizontal="center" vertical="center" wrapText="1"/>
    </xf>
    <xf numFmtId="0" fontId="17" fillId="0" borderId="12" xfId="0" applyFont="1" applyBorder="1" applyAlignment="1">
      <alignment horizontal="center" vertical="center" wrapText="1"/>
    </xf>
    <xf numFmtId="0" fontId="0" fillId="8" borderId="12" xfId="0" applyFill="1" applyBorder="1" applyAlignment="1">
      <alignment horizontal="center" vertical="center" wrapText="1"/>
    </xf>
    <xf numFmtId="44" fontId="0" fillId="8" borderId="12" xfId="1" applyFont="1" applyFill="1" applyBorder="1" applyAlignment="1">
      <alignment horizontal="center" vertical="center" wrapText="1"/>
    </xf>
    <xf numFmtId="0" fontId="0" fillId="8" borderId="12" xfId="0" applyFont="1" applyFill="1" applyBorder="1" applyAlignment="1">
      <alignment horizontal="center" vertical="center" wrapText="1"/>
    </xf>
    <xf numFmtId="166" fontId="17" fillId="3" borderId="12" xfId="0" applyNumberFormat="1" applyFont="1" applyFill="1" applyBorder="1" applyAlignment="1">
      <alignment horizontal="center" vertical="center" wrapText="1"/>
    </xf>
    <xf numFmtId="0" fontId="17" fillId="3" borderId="12" xfId="0" applyFont="1" applyFill="1" applyBorder="1" applyAlignment="1">
      <alignment horizontal="center" vertical="center" wrapText="1"/>
    </xf>
    <xf numFmtId="164" fontId="0" fillId="8" borderId="12" xfId="0" applyNumberFormat="1" applyFill="1" applyBorder="1" applyAlignment="1">
      <alignment horizontal="center" vertical="center"/>
    </xf>
    <xf numFmtId="8" fontId="0" fillId="8" borderId="12" xfId="0" applyNumberFormat="1" applyFill="1" applyBorder="1" applyAlignment="1">
      <alignment horizontal="center" vertical="center" wrapText="1"/>
    </xf>
    <xf numFmtId="0" fontId="17" fillId="8" borderId="12" xfId="0" applyFont="1" applyFill="1" applyBorder="1" applyAlignment="1">
      <alignment horizontal="center" vertical="center" wrapText="1"/>
    </xf>
    <xf numFmtId="0" fontId="16" fillId="8" borderId="12" xfId="0" applyFont="1" applyFill="1" applyBorder="1" applyAlignment="1">
      <alignment horizontal="center" vertical="center" wrapText="1"/>
    </xf>
    <xf numFmtId="164" fontId="0" fillId="8" borderId="12" xfId="0" applyNumberFormat="1" applyFont="1" applyFill="1" applyBorder="1" applyAlignment="1">
      <alignment horizontal="center" vertical="center"/>
    </xf>
    <xf numFmtId="0" fontId="18" fillId="2" borderId="3" xfId="0" applyFont="1" applyFill="1" applyBorder="1" applyAlignment="1">
      <alignment horizontal="center" vertical="center"/>
    </xf>
    <xf numFmtId="44" fontId="18" fillId="2" borderId="2" xfId="0" applyNumberFormat="1" applyFont="1" applyFill="1" applyBorder="1" applyAlignment="1">
      <alignment horizontal="center" vertical="center"/>
    </xf>
    <xf numFmtId="0" fontId="18" fillId="2" borderId="2" xfId="0" applyFont="1" applyFill="1" applyBorder="1" applyAlignment="1">
      <alignment horizontal="center" vertical="center"/>
    </xf>
    <xf numFmtId="0" fontId="13" fillId="3" borderId="0" xfId="0" applyFont="1" applyFill="1" applyBorder="1" applyAlignment="1">
      <alignment horizontal="center" vertical="center"/>
    </xf>
    <xf numFmtId="44" fontId="13" fillId="3" borderId="5" xfId="1" applyFont="1" applyFill="1" applyBorder="1" applyAlignment="1">
      <alignment horizontal="center" vertical="center"/>
    </xf>
    <xf numFmtId="44" fontId="13" fillId="3" borderId="4" xfId="1" applyFont="1" applyFill="1" applyBorder="1" applyAlignment="1">
      <alignment horizontal="center" vertical="center"/>
    </xf>
    <xf numFmtId="0" fontId="18" fillId="2" borderId="1" xfId="0" applyFont="1" applyFill="1" applyBorder="1" applyAlignment="1">
      <alignment horizontal="center" vertical="center"/>
    </xf>
    <xf numFmtId="0" fontId="18" fillId="8" borderId="1" xfId="0" applyFont="1" applyFill="1" applyBorder="1" applyAlignment="1">
      <alignment horizontal="center" vertical="center"/>
    </xf>
    <xf numFmtId="44" fontId="18" fillId="8" borderId="2" xfId="0" applyNumberFormat="1" applyFont="1" applyFill="1" applyBorder="1" applyAlignment="1">
      <alignment horizontal="center" vertical="center"/>
    </xf>
    <xf numFmtId="0" fontId="18" fillId="8" borderId="0" xfId="0" applyFont="1" applyFill="1" applyBorder="1" applyAlignment="1">
      <alignment horizontal="center" vertical="center"/>
    </xf>
    <xf numFmtId="44" fontId="18" fillId="8" borderId="0" xfId="0" applyNumberFormat="1" applyFont="1" applyFill="1" applyBorder="1" applyAlignment="1">
      <alignment horizontal="center" vertical="center"/>
    </xf>
    <xf numFmtId="0" fontId="13" fillId="3" borderId="4" xfId="0" applyFont="1" applyFill="1" applyBorder="1" applyAlignment="1">
      <alignment horizontal="center" vertical="center"/>
    </xf>
    <xf numFmtId="0" fontId="18" fillId="8" borderId="2" xfId="0" applyFont="1" applyFill="1" applyBorder="1" applyAlignment="1">
      <alignment horizontal="center" vertical="center"/>
    </xf>
    <xf numFmtId="0" fontId="6" fillId="6" borderId="12"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0" fillId="0" borderId="12" xfId="0" applyBorder="1" applyAlignment="1">
      <alignment horizontal="center" vertical="center" wrapText="1"/>
    </xf>
    <xf numFmtId="0" fontId="17" fillId="0" borderId="19" xfId="0" applyFont="1" applyBorder="1" applyAlignment="1">
      <alignment horizontal="left" vertical="center" wrapText="1"/>
    </xf>
    <xf numFmtId="0" fontId="17" fillId="0" borderId="2"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 xfId="0" applyFont="1" applyBorder="1" applyAlignment="1">
      <alignment horizontal="left" vertical="center" wrapText="1"/>
    </xf>
    <xf numFmtId="0" fontId="17" fillId="0" borderId="5" xfId="0" applyFont="1" applyBorder="1" applyAlignment="1">
      <alignment horizontal="center" vertical="center" wrapText="1"/>
    </xf>
    <xf numFmtId="44" fontId="0" fillId="8" borderId="12" xfId="0" applyNumberFormat="1" applyFill="1" applyBorder="1" applyAlignment="1">
      <alignment horizontal="center" vertical="center" wrapText="1"/>
    </xf>
    <xf numFmtId="164" fontId="0" fillId="8" borderId="12" xfId="0" applyNumberFormat="1" applyFill="1" applyBorder="1" applyAlignment="1">
      <alignment horizontal="center" vertical="center" wrapText="1"/>
    </xf>
    <xf numFmtId="44" fontId="0" fillId="3" borderId="0" xfId="0" applyNumberFormat="1" applyFill="1" applyBorder="1" applyAlignment="1">
      <alignment horizontal="center" vertical="center" wrapText="1"/>
    </xf>
    <xf numFmtId="0" fontId="0" fillId="3" borderId="0" xfId="0" applyFill="1" applyAlignment="1">
      <alignment wrapText="1"/>
    </xf>
    <xf numFmtId="164" fontId="0" fillId="3" borderId="0" xfId="0" applyNumberFormat="1" applyFill="1" applyBorder="1" applyAlignment="1">
      <alignment horizontal="center" vertical="center" wrapText="1"/>
    </xf>
    <xf numFmtId="0" fontId="21" fillId="0" borderId="3"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19" xfId="0" applyFont="1" applyBorder="1" applyAlignment="1">
      <alignment horizontal="center" vertical="center" wrapText="1"/>
    </xf>
    <xf numFmtId="0" fontId="0" fillId="0" borderId="0" xfId="0" applyAlignment="1">
      <alignment horizontal="center" vertical="center" wrapText="1"/>
    </xf>
    <xf numFmtId="44" fontId="19" fillId="8" borderId="12" xfId="1" applyFont="1" applyFill="1" applyBorder="1" applyAlignment="1">
      <alignment horizontal="center" vertical="center" wrapText="1"/>
    </xf>
    <xf numFmtId="0" fontId="22" fillId="8" borderId="5" xfId="0" applyFont="1" applyFill="1" applyBorder="1" applyAlignment="1">
      <alignment horizontal="center" vertical="center" wrapText="1"/>
    </xf>
    <xf numFmtId="0" fontId="22" fillId="8" borderId="18" xfId="0" applyFont="1" applyFill="1" applyBorder="1" applyAlignment="1">
      <alignment horizontal="center" vertical="center" wrapText="1"/>
    </xf>
    <xf numFmtId="0" fontId="17" fillId="0" borderId="5" xfId="0" applyFont="1" applyBorder="1" applyAlignment="1">
      <alignment horizontal="left" vertical="center" wrapText="1"/>
    </xf>
    <xf numFmtId="0" fontId="17" fillId="0" borderId="20" xfId="0" applyFont="1" applyBorder="1" applyAlignment="1">
      <alignment horizontal="center" vertical="center" wrapText="1"/>
    </xf>
    <xf numFmtId="0" fontId="21" fillId="8" borderId="5" xfId="0" applyFont="1" applyFill="1" applyBorder="1" applyAlignment="1">
      <alignment horizontal="center" vertical="center" wrapText="1"/>
    </xf>
    <xf numFmtId="0" fontId="21" fillId="8" borderId="18" xfId="0" applyFont="1" applyFill="1" applyBorder="1" applyAlignment="1">
      <alignment horizontal="center" vertical="center" wrapText="1"/>
    </xf>
    <xf numFmtId="44" fontId="17" fillId="8" borderId="12" xfId="1" applyFont="1" applyFill="1" applyBorder="1" applyAlignment="1">
      <alignment horizontal="center" vertical="center" wrapText="1"/>
    </xf>
    <xf numFmtId="8" fontId="0" fillId="0" borderId="12" xfId="0" applyNumberFormat="1" applyFont="1" applyBorder="1" applyAlignment="1">
      <alignment horizontal="center" vertical="center" wrapText="1"/>
    </xf>
    <xf numFmtId="0" fontId="0" fillId="3" borderId="0" xfId="0" applyFill="1"/>
  </cellXfs>
  <cellStyles count="2">
    <cellStyle name="Moneda" xfId="1" builtinId="4"/>
    <cellStyle name="Normal" xfId="0" builtinId="0"/>
  </cellStyles>
  <dxfs count="0"/>
  <tableStyles count="0" defaultTableStyle="TableStyleMedium2" defaultPivotStyle="PivotStyleLight16"/>
  <colors>
    <mruColors>
      <color rgb="FFF7F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view="pageBreakPreview" topLeftCell="A19" zoomScale="115" zoomScaleNormal="100" zoomScaleSheetLayoutView="115" workbookViewId="0">
      <selection activeCell="B2" sqref="B2"/>
    </sheetView>
  </sheetViews>
  <sheetFormatPr baseColWidth="10" defaultRowHeight="15" x14ac:dyDescent="0.25"/>
  <cols>
    <col min="1" max="1" width="88.85546875" style="2" customWidth="1"/>
    <col min="2" max="2" width="16.28515625" style="2" customWidth="1"/>
  </cols>
  <sheetData>
    <row r="1" spans="1:2" ht="27.75" customHeight="1" thickBot="1" x14ac:dyDescent="0.3">
      <c r="A1" s="70" t="s">
        <v>45</v>
      </c>
      <c r="B1" s="71">
        <v>71156</v>
      </c>
    </row>
    <row r="2" spans="1:2" ht="28.5" customHeight="1" thickBot="1" x14ac:dyDescent="0.3">
      <c r="A2" s="70" t="s">
        <v>285</v>
      </c>
      <c r="B2" s="72" t="s">
        <v>270</v>
      </c>
    </row>
    <row r="3" spans="1:2" x14ac:dyDescent="0.25">
      <c r="A3" s="73" t="s">
        <v>24</v>
      </c>
      <c r="B3" s="74">
        <v>168</v>
      </c>
    </row>
    <row r="4" spans="1:2" x14ac:dyDescent="0.25">
      <c r="A4" s="73" t="s">
        <v>25</v>
      </c>
      <c r="B4" s="75">
        <v>780</v>
      </c>
    </row>
    <row r="5" spans="1:2" x14ac:dyDescent="0.25">
      <c r="A5" s="73" t="s">
        <v>38</v>
      </c>
      <c r="B5" s="75">
        <v>855.38</v>
      </c>
    </row>
    <row r="6" spans="1:2" x14ac:dyDescent="0.25">
      <c r="A6" s="73" t="s">
        <v>39</v>
      </c>
      <c r="B6" s="75">
        <v>2114.54</v>
      </c>
    </row>
    <row r="7" spans="1:2" x14ac:dyDescent="0.25">
      <c r="A7" s="73" t="s">
        <v>40</v>
      </c>
      <c r="B7" s="75">
        <v>2820</v>
      </c>
    </row>
    <row r="8" spans="1:2" x14ac:dyDescent="0.25">
      <c r="A8" s="73" t="s">
        <v>26</v>
      </c>
      <c r="B8" s="75">
        <v>2675.75</v>
      </c>
    </row>
    <row r="9" spans="1:2" x14ac:dyDescent="0.25">
      <c r="A9" s="73" t="s">
        <v>27</v>
      </c>
      <c r="B9" s="75">
        <v>188</v>
      </c>
    </row>
    <row r="10" spans="1:2" x14ac:dyDescent="0.25">
      <c r="A10" s="73" t="s">
        <v>41</v>
      </c>
      <c r="B10" s="75">
        <v>3850</v>
      </c>
    </row>
    <row r="11" spans="1:2" x14ac:dyDescent="0.25">
      <c r="A11" s="73" t="s">
        <v>28</v>
      </c>
      <c r="B11" s="75">
        <v>288</v>
      </c>
    </row>
    <row r="12" spans="1:2" x14ac:dyDescent="0.25">
      <c r="A12" s="73" t="s">
        <v>29</v>
      </c>
      <c r="B12" s="75">
        <v>4315.6400000000003</v>
      </c>
    </row>
    <row r="13" spans="1:2" x14ac:dyDescent="0.25">
      <c r="A13" s="73" t="s">
        <v>30</v>
      </c>
      <c r="B13" s="75">
        <v>248</v>
      </c>
    </row>
    <row r="14" spans="1:2" x14ac:dyDescent="0.25">
      <c r="A14" s="73" t="s">
        <v>31</v>
      </c>
      <c r="B14" s="75">
        <v>658.33</v>
      </c>
    </row>
    <row r="15" spans="1:2" x14ac:dyDescent="0.25">
      <c r="A15" s="73" t="s">
        <v>32</v>
      </c>
      <c r="B15" s="75">
        <v>663.04</v>
      </c>
    </row>
    <row r="16" spans="1:2" x14ac:dyDescent="0.25">
      <c r="A16" s="73" t="s">
        <v>57</v>
      </c>
      <c r="B16" s="75">
        <v>12058.25</v>
      </c>
    </row>
    <row r="17" spans="1:2" x14ac:dyDescent="0.25">
      <c r="A17" s="73" t="s">
        <v>33</v>
      </c>
      <c r="B17" s="75">
        <v>85</v>
      </c>
    </row>
    <row r="18" spans="1:2" x14ac:dyDescent="0.25">
      <c r="A18" s="73" t="s">
        <v>58</v>
      </c>
      <c r="B18" s="75">
        <v>1479.9199999999998</v>
      </c>
    </row>
    <row r="19" spans="1:2" x14ac:dyDescent="0.25">
      <c r="A19" s="73" t="s">
        <v>34</v>
      </c>
      <c r="B19" s="75">
        <v>254.11</v>
      </c>
    </row>
    <row r="20" spans="1:2" x14ac:dyDescent="0.25">
      <c r="A20" s="73" t="s">
        <v>35</v>
      </c>
      <c r="B20" s="75">
        <v>292.5</v>
      </c>
    </row>
    <row r="21" spans="1:2" x14ac:dyDescent="0.25">
      <c r="A21" s="73" t="s">
        <v>52</v>
      </c>
      <c r="B21" s="75">
        <v>1215</v>
      </c>
    </row>
    <row r="22" spans="1:2" x14ac:dyDescent="0.25">
      <c r="A22" s="73" t="s">
        <v>53</v>
      </c>
      <c r="B22" s="75">
        <v>1215</v>
      </c>
    </row>
    <row r="23" spans="1:2" x14ac:dyDescent="0.25">
      <c r="A23" s="73" t="s">
        <v>42</v>
      </c>
      <c r="B23" s="75">
        <v>1000</v>
      </c>
    </row>
    <row r="24" spans="1:2" x14ac:dyDescent="0.25">
      <c r="A24" s="73" t="s">
        <v>37</v>
      </c>
      <c r="B24" s="75">
        <v>830</v>
      </c>
    </row>
    <row r="25" spans="1:2" x14ac:dyDescent="0.25">
      <c r="A25" s="73" t="s">
        <v>36</v>
      </c>
      <c r="B25" s="75">
        <v>1260</v>
      </c>
    </row>
    <row r="26" spans="1:2" x14ac:dyDescent="0.25">
      <c r="A26" s="73" t="s">
        <v>56</v>
      </c>
      <c r="B26" s="75">
        <v>1566.25</v>
      </c>
    </row>
    <row r="27" spans="1:2" x14ac:dyDescent="0.25">
      <c r="A27" s="73" t="s">
        <v>55</v>
      </c>
      <c r="B27" s="75">
        <v>6840</v>
      </c>
    </row>
    <row r="28" spans="1:2" ht="15.75" thickBot="1" x14ac:dyDescent="0.3">
      <c r="A28" s="73" t="s">
        <v>54</v>
      </c>
      <c r="B28" s="75">
        <v>3600</v>
      </c>
    </row>
    <row r="29" spans="1:2" ht="15.75" thickBot="1" x14ac:dyDescent="0.3">
      <c r="A29" s="77" t="s">
        <v>43</v>
      </c>
      <c r="B29" s="78">
        <f>SUM(B3:B28)</f>
        <v>51320.710000000006</v>
      </c>
    </row>
    <row r="30" spans="1:2" x14ac:dyDescent="0.25">
      <c r="A30" s="79" t="s">
        <v>44</v>
      </c>
      <c r="B30" s="80">
        <f>B1-B29</f>
        <v>19835.289999999994</v>
      </c>
    </row>
    <row r="37" spans="1:2" x14ac:dyDescent="0.25">
      <c r="A37"/>
      <c r="B37"/>
    </row>
    <row r="38" spans="1:2" x14ac:dyDescent="0.25">
      <c r="A38"/>
      <c r="B38"/>
    </row>
    <row r="42" spans="1:2" x14ac:dyDescent="0.25">
      <c r="A42"/>
    </row>
    <row r="43" spans="1:2" x14ac:dyDescent="0.25">
      <c r="A43"/>
    </row>
    <row r="45" spans="1:2" x14ac:dyDescent="0.25">
      <c r="A45"/>
    </row>
    <row r="46" spans="1:2" x14ac:dyDescent="0.25">
      <c r="A46"/>
    </row>
    <row r="47" spans="1:2" x14ac:dyDescent="0.25">
      <c r="A47"/>
    </row>
    <row r="48" spans="1:2" x14ac:dyDescent="0.25">
      <c r="A48"/>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view="pageBreakPreview" topLeftCell="A36" zoomScale="90" zoomScaleNormal="100" zoomScaleSheetLayoutView="90" workbookViewId="0">
      <selection activeCell="A47" sqref="A47:B48"/>
    </sheetView>
  </sheetViews>
  <sheetFormatPr baseColWidth="10" defaultRowHeight="15" x14ac:dyDescent="0.25"/>
  <cols>
    <col min="1" max="1" width="46.42578125" customWidth="1"/>
    <col min="2" max="2" width="21.28515625" customWidth="1"/>
  </cols>
  <sheetData>
    <row r="1" spans="1:2" x14ac:dyDescent="0.25">
      <c r="A1" s="84" t="s">
        <v>114</v>
      </c>
      <c r="B1" s="84"/>
    </row>
    <row r="2" spans="1:2" ht="15.75" x14ac:dyDescent="0.25">
      <c r="A2" s="45" t="s">
        <v>166</v>
      </c>
      <c r="B2" s="54">
        <v>43085</v>
      </c>
    </row>
    <row r="3" spans="1:2" x14ac:dyDescent="0.25">
      <c r="A3" s="46" t="s">
        <v>232</v>
      </c>
      <c r="B3" s="46" t="s">
        <v>233</v>
      </c>
    </row>
    <row r="4" spans="1:2" ht="30" x14ac:dyDescent="0.25">
      <c r="A4" s="33" t="s">
        <v>234</v>
      </c>
      <c r="B4" s="39">
        <v>709</v>
      </c>
    </row>
    <row r="5" spans="1:2" ht="30" x14ac:dyDescent="0.25">
      <c r="A5" s="33" t="s">
        <v>235</v>
      </c>
      <c r="B5" s="39">
        <v>1590</v>
      </c>
    </row>
    <row r="6" spans="1:2" ht="30" x14ac:dyDescent="0.25">
      <c r="A6" s="33" t="s">
        <v>235</v>
      </c>
      <c r="B6" s="39">
        <v>1500</v>
      </c>
    </row>
    <row r="7" spans="1:2" ht="30" x14ac:dyDescent="0.25">
      <c r="A7" s="33" t="s">
        <v>236</v>
      </c>
      <c r="B7" s="39">
        <v>2325</v>
      </c>
    </row>
    <row r="8" spans="1:2" ht="60" x14ac:dyDescent="0.25">
      <c r="A8" s="33" t="s">
        <v>237</v>
      </c>
      <c r="B8" s="39">
        <v>1442.29</v>
      </c>
    </row>
    <row r="9" spans="1:2" ht="60" x14ac:dyDescent="0.25">
      <c r="A9" s="33" t="s">
        <v>238</v>
      </c>
      <c r="B9" s="39">
        <v>1994.45</v>
      </c>
    </row>
    <row r="10" spans="1:2" ht="30" x14ac:dyDescent="0.25">
      <c r="A10" s="33" t="s">
        <v>239</v>
      </c>
      <c r="B10" s="39">
        <v>120</v>
      </c>
    </row>
    <row r="11" spans="1:2" ht="30" x14ac:dyDescent="0.25">
      <c r="A11" s="33" t="s">
        <v>240</v>
      </c>
      <c r="B11" s="39">
        <v>180</v>
      </c>
    </row>
    <row r="12" spans="1:2" ht="30" x14ac:dyDescent="0.25">
      <c r="A12" s="33" t="s">
        <v>241</v>
      </c>
      <c r="B12" s="39">
        <v>140</v>
      </c>
    </row>
    <row r="13" spans="1:2" ht="30" x14ac:dyDescent="0.25">
      <c r="A13" s="33" t="s">
        <v>242</v>
      </c>
      <c r="B13" s="39">
        <v>45</v>
      </c>
    </row>
    <row r="14" spans="1:2" ht="30" x14ac:dyDescent="0.25">
      <c r="A14" s="33" t="s">
        <v>243</v>
      </c>
      <c r="B14" s="39">
        <v>2207.14</v>
      </c>
    </row>
    <row r="15" spans="1:2" x14ac:dyDescent="0.25">
      <c r="A15" s="33" t="s">
        <v>244</v>
      </c>
      <c r="B15" s="39">
        <v>2600</v>
      </c>
    </row>
    <row r="16" spans="1:2" ht="30" x14ac:dyDescent="0.25">
      <c r="A16" s="33" t="s">
        <v>245</v>
      </c>
      <c r="B16" s="39">
        <v>180</v>
      </c>
    </row>
    <row r="17" spans="1:2" x14ac:dyDescent="0.25">
      <c r="A17" s="33" t="s">
        <v>246</v>
      </c>
      <c r="B17" s="39">
        <v>300</v>
      </c>
    </row>
    <row r="18" spans="1:2" ht="45" x14ac:dyDescent="0.25">
      <c r="A18" s="47" t="s">
        <v>247</v>
      </c>
      <c r="B18" s="48">
        <v>250</v>
      </c>
    </row>
    <row r="19" spans="1:2" ht="30" x14ac:dyDescent="0.25">
      <c r="A19" s="47" t="s">
        <v>248</v>
      </c>
      <c r="B19" s="48">
        <v>450</v>
      </c>
    </row>
    <row r="20" spans="1:2" x14ac:dyDescent="0.25">
      <c r="A20" s="47" t="s">
        <v>249</v>
      </c>
      <c r="B20" s="49">
        <v>400</v>
      </c>
    </row>
    <row r="21" spans="1:2" x14ac:dyDescent="0.25">
      <c r="A21" s="47" t="s">
        <v>250</v>
      </c>
      <c r="B21" s="49">
        <v>545.11</v>
      </c>
    </row>
    <row r="22" spans="1:2" ht="30" x14ac:dyDescent="0.25">
      <c r="A22" s="47" t="s">
        <v>251</v>
      </c>
      <c r="B22" s="49">
        <v>1364.97</v>
      </c>
    </row>
    <row r="23" spans="1:2" ht="30" x14ac:dyDescent="0.25">
      <c r="A23" s="55" t="s">
        <v>252</v>
      </c>
      <c r="B23" s="48">
        <v>234</v>
      </c>
    </row>
    <row r="24" spans="1:2" x14ac:dyDescent="0.25">
      <c r="A24" s="55" t="s">
        <v>253</v>
      </c>
      <c r="B24" s="48">
        <v>93.75</v>
      </c>
    </row>
    <row r="25" spans="1:2" ht="30" x14ac:dyDescent="0.25">
      <c r="A25" s="55" t="s">
        <v>254</v>
      </c>
      <c r="B25" s="48">
        <v>80</v>
      </c>
    </row>
    <row r="26" spans="1:2" ht="30" x14ac:dyDescent="0.25">
      <c r="A26" s="56" t="s">
        <v>255</v>
      </c>
      <c r="B26" s="48">
        <v>300</v>
      </c>
    </row>
    <row r="27" spans="1:2" ht="30" x14ac:dyDescent="0.25">
      <c r="A27" s="50" t="s">
        <v>256</v>
      </c>
      <c r="B27" s="48">
        <v>145</v>
      </c>
    </row>
    <row r="28" spans="1:2" ht="30" x14ac:dyDescent="0.25">
      <c r="A28" s="50" t="s">
        <v>257</v>
      </c>
      <c r="B28" s="48">
        <v>3875</v>
      </c>
    </row>
    <row r="29" spans="1:2" ht="30" x14ac:dyDescent="0.25">
      <c r="A29" s="50" t="s">
        <v>258</v>
      </c>
      <c r="B29" s="48">
        <v>225.9</v>
      </c>
    </row>
    <row r="30" spans="1:2" ht="45" x14ac:dyDescent="0.25">
      <c r="A30" s="51" t="s">
        <v>259</v>
      </c>
      <c r="B30" s="48">
        <v>510</v>
      </c>
    </row>
    <row r="31" spans="1:2" ht="30" x14ac:dyDescent="0.25">
      <c r="A31" s="50" t="s">
        <v>260</v>
      </c>
      <c r="B31" s="48">
        <v>516.75</v>
      </c>
    </row>
    <row r="32" spans="1:2" x14ac:dyDescent="0.25">
      <c r="A32" s="50" t="s">
        <v>250</v>
      </c>
      <c r="B32" s="48">
        <v>282.5</v>
      </c>
    </row>
    <row r="33" spans="1:2" ht="30" x14ac:dyDescent="0.25">
      <c r="A33" s="50" t="s">
        <v>261</v>
      </c>
      <c r="B33" s="48">
        <v>717.55</v>
      </c>
    </row>
    <row r="34" spans="1:2" ht="30" x14ac:dyDescent="0.25">
      <c r="A34" s="50" t="s">
        <v>254</v>
      </c>
      <c r="B34" s="48">
        <v>423.75</v>
      </c>
    </row>
    <row r="35" spans="1:2" ht="30" x14ac:dyDescent="0.25">
      <c r="A35" s="50" t="s">
        <v>262</v>
      </c>
      <c r="B35" s="48">
        <v>630.64</v>
      </c>
    </row>
    <row r="36" spans="1:2" ht="30" x14ac:dyDescent="0.25">
      <c r="A36" s="52" t="s">
        <v>263</v>
      </c>
      <c r="B36" s="53">
        <v>2190</v>
      </c>
    </row>
    <row r="37" spans="1:2" ht="30" x14ac:dyDescent="0.25">
      <c r="A37" s="52" t="s">
        <v>263</v>
      </c>
      <c r="B37" s="53">
        <v>300</v>
      </c>
    </row>
    <row r="38" spans="1:2" ht="30" x14ac:dyDescent="0.25">
      <c r="A38" s="50" t="s">
        <v>264</v>
      </c>
      <c r="B38" s="48">
        <v>1044</v>
      </c>
    </row>
    <row r="39" spans="1:2" ht="45" x14ac:dyDescent="0.25">
      <c r="A39" s="36" t="s">
        <v>265</v>
      </c>
      <c r="B39" s="48">
        <v>75</v>
      </c>
    </row>
    <row r="40" spans="1:2" x14ac:dyDescent="0.25">
      <c r="A40" s="51" t="s">
        <v>250</v>
      </c>
      <c r="B40" s="48">
        <v>623.35</v>
      </c>
    </row>
    <row r="41" spans="1:2" ht="30" x14ac:dyDescent="0.25">
      <c r="A41" s="50" t="s">
        <v>248</v>
      </c>
      <c r="B41" s="48">
        <v>625</v>
      </c>
    </row>
    <row r="42" spans="1:2" x14ac:dyDescent="0.25">
      <c r="A42" s="50" t="s">
        <v>266</v>
      </c>
      <c r="B42" s="48">
        <v>218.75</v>
      </c>
    </row>
    <row r="43" spans="1:2" ht="30" x14ac:dyDescent="0.25">
      <c r="A43" s="50" t="s">
        <v>267</v>
      </c>
      <c r="B43" s="48">
        <v>1660</v>
      </c>
    </row>
    <row r="44" spans="1:2" ht="30" x14ac:dyDescent="0.25">
      <c r="A44" s="50" t="s">
        <v>267</v>
      </c>
      <c r="B44" s="48">
        <v>3007.5</v>
      </c>
    </row>
    <row r="45" spans="1:2" ht="30" x14ac:dyDescent="0.25">
      <c r="A45" s="50" t="s">
        <v>268</v>
      </c>
      <c r="B45" s="48">
        <v>3426.84</v>
      </c>
    </row>
    <row r="46" spans="1:2" x14ac:dyDescent="0.25">
      <c r="A46" s="50" t="s">
        <v>250</v>
      </c>
      <c r="B46" s="48">
        <v>49.8</v>
      </c>
    </row>
    <row r="47" spans="1:2" x14ac:dyDescent="0.25">
      <c r="A47" s="68" t="s">
        <v>43</v>
      </c>
      <c r="B47" s="69">
        <f>SUM(B4:B46)</f>
        <v>39598.039999999994</v>
      </c>
    </row>
    <row r="48" spans="1:2" x14ac:dyDescent="0.25">
      <c r="A48" s="68" t="s">
        <v>44</v>
      </c>
      <c r="B48" s="65">
        <v>3486.96</v>
      </c>
    </row>
  </sheetData>
  <mergeCells count="1">
    <mergeCell ref="A1:B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view="pageBreakPreview" zoomScaleNormal="100" zoomScaleSheetLayoutView="100" workbookViewId="0">
      <selection activeCell="C1" sqref="C1:E2"/>
    </sheetView>
  </sheetViews>
  <sheetFormatPr baseColWidth="10" defaultRowHeight="15" x14ac:dyDescent="0.25"/>
  <cols>
    <col min="1" max="1" width="23" customWidth="1"/>
    <col min="2" max="2" width="14.28515625" customWidth="1"/>
    <col min="3" max="3" width="32.28515625" customWidth="1"/>
    <col min="4" max="4" width="17.7109375" customWidth="1"/>
    <col min="5" max="5" width="25.42578125" customWidth="1"/>
  </cols>
  <sheetData>
    <row r="1" spans="1:5" ht="30" x14ac:dyDescent="0.25">
      <c r="A1" s="60" t="s">
        <v>101</v>
      </c>
      <c r="B1" s="61" t="s">
        <v>274</v>
      </c>
      <c r="C1" s="101" t="s">
        <v>289</v>
      </c>
      <c r="D1" s="101" t="s">
        <v>290</v>
      </c>
      <c r="E1" s="101" t="s">
        <v>291</v>
      </c>
    </row>
    <row r="2" spans="1:5" ht="15" customHeight="1" thickBot="1" x14ac:dyDescent="0.3">
      <c r="A2" s="60" t="s">
        <v>269</v>
      </c>
      <c r="B2" s="61" t="s">
        <v>270</v>
      </c>
      <c r="C2" s="102"/>
      <c r="D2" s="102"/>
      <c r="E2" s="102"/>
    </row>
    <row r="3" spans="1:5" ht="270.75" thickBot="1" x14ac:dyDescent="0.3">
      <c r="A3" s="57" t="s">
        <v>271</v>
      </c>
      <c r="B3" s="58">
        <v>10000</v>
      </c>
      <c r="C3" s="86" t="s">
        <v>292</v>
      </c>
      <c r="D3" s="87" t="s">
        <v>293</v>
      </c>
      <c r="E3" s="88">
        <v>54399</v>
      </c>
    </row>
    <row r="4" spans="1:5" ht="120.75" thickBot="1" x14ac:dyDescent="0.3">
      <c r="A4" s="59" t="s">
        <v>272</v>
      </c>
      <c r="B4" s="58">
        <v>3000</v>
      </c>
      <c r="C4" s="89" t="s">
        <v>294</v>
      </c>
      <c r="D4" s="90" t="s">
        <v>293</v>
      </c>
      <c r="E4" s="90">
        <v>54505</v>
      </c>
    </row>
    <row r="5" spans="1:5" ht="120.75" thickBot="1" x14ac:dyDescent="0.3">
      <c r="A5" s="59" t="s">
        <v>273</v>
      </c>
      <c r="B5" s="58">
        <v>2942.52</v>
      </c>
      <c r="C5" s="89" t="s">
        <v>295</v>
      </c>
      <c r="D5" s="87" t="s">
        <v>293</v>
      </c>
      <c r="E5" s="88">
        <v>54505</v>
      </c>
    </row>
    <row r="6" spans="1:5" x14ac:dyDescent="0.25">
      <c r="A6" s="60" t="s">
        <v>43</v>
      </c>
      <c r="B6" s="91">
        <f>SUM(B3:B5)</f>
        <v>15942.52</v>
      </c>
      <c r="C6" s="93"/>
      <c r="D6" s="94"/>
      <c r="E6" s="94"/>
    </row>
    <row r="7" spans="1:5" x14ac:dyDescent="0.25">
      <c r="A7" s="60" t="s">
        <v>44</v>
      </c>
      <c r="B7" s="92">
        <v>557.48</v>
      </c>
      <c r="C7" s="95"/>
      <c r="D7" s="94"/>
      <c r="E7" s="94"/>
    </row>
  </sheetData>
  <mergeCells count="3">
    <mergeCell ref="C1:C2"/>
    <mergeCell ref="D1:D2"/>
    <mergeCell ref="E1:E2"/>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view="pageBreakPreview" zoomScale="70" zoomScaleNormal="100" zoomScaleSheetLayoutView="70" workbookViewId="0">
      <selection activeCell="C1" sqref="C1:E2"/>
    </sheetView>
  </sheetViews>
  <sheetFormatPr baseColWidth="10" defaultRowHeight="15" x14ac:dyDescent="0.25"/>
  <cols>
    <col min="1" max="1" width="28.85546875" customWidth="1"/>
    <col min="2" max="2" width="21.5703125" customWidth="1"/>
    <col min="3" max="3" width="27.5703125" customWidth="1"/>
    <col min="4" max="4" width="27" customWidth="1"/>
    <col min="5" max="5" width="35.5703125" customWidth="1"/>
  </cols>
  <sheetData>
    <row r="1" spans="1:5" x14ac:dyDescent="0.25">
      <c r="A1" s="62" t="s">
        <v>100</v>
      </c>
      <c r="B1" s="61">
        <v>10000</v>
      </c>
      <c r="C1" s="101" t="s">
        <v>289</v>
      </c>
      <c r="D1" s="101" t="s">
        <v>290</v>
      </c>
      <c r="E1" s="101" t="s">
        <v>291</v>
      </c>
    </row>
    <row r="2" spans="1:5" ht="15" customHeight="1" thickBot="1" x14ac:dyDescent="0.3">
      <c r="A2" s="62" t="s">
        <v>269</v>
      </c>
      <c r="B2" s="61" t="s">
        <v>270</v>
      </c>
      <c r="C2" s="102"/>
      <c r="D2" s="102"/>
      <c r="E2" s="102"/>
    </row>
    <row r="3" spans="1:5" ht="95.25" thickBot="1" x14ac:dyDescent="0.3">
      <c r="A3" s="63" t="s">
        <v>275</v>
      </c>
      <c r="B3" s="58">
        <v>468</v>
      </c>
      <c r="C3" s="98" t="s">
        <v>304</v>
      </c>
      <c r="D3" s="97" t="s">
        <v>293</v>
      </c>
      <c r="E3" s="98">
        <v>54313</v>
      </c>
    </row>
    <row r="4" spans="1:5" ht="95.25" thickBot="1" x14ac:dyDescent="0.3">
      <c r="A4" s="63" t="s">
        <v>276</v>
      </c>
      <c r="B4" s="58">
        <v>456</v>
      </c>
      <c r="C4" s="98" t="s">
        <v>303</v>
      </c>
      <c r="D4" s="97" t="s">
        <v>293</v>
      </c>
      <c r="E4" s="98">
        <v>54310</v>
      </c>
    </row>
    <row r="5" spans="1:5" ht="174" thickBot="1" x14ac:dyDescent="0.3">
      <c r="A5" s="63" t="s">
        <v>277</v>
      </c>
      <c r="B5" s="58">
        <v>320.41000000000003</v>
      </c>
      <c r="C5" s="98" t="s">
        <v>302</v>
      </c>
      <c r="D5" s="97" t="s">
        <v>293</v>
      </c>
      <c r="E5" s="98">
        <v>54402</v>
      </c>
    </row>
    <row r="6" spans="1:5" ht="95.25" thickBot="1" x14ac:dyDescent="0.3">
      <c r="A6" s="63" t="s">
        <v>278</v>
      </c>
      <c r="B6" s="58">
        <v>3000</v>
      </c>
      <c r="C6" s="98" t="s">
        <v>301</v>
      </c>
      <c r="D6" s="97" t="s">
        <v>293</v>
      </c>
      <c r="E6" s="98">
        <v>54599</v>
      </c>
    </row>
    <row r="7" spans="1:5" ht="111" thickBot="1" x14ac:dyDescent="0.3">
      <c r="A7" s="63" t="s">
        <v>279</v>
      </c>
      <c r="B7" s="58">
        <v>3300</v>
      </c>
      <c r="C7" s="98" t="s">
        <v>300</v>
      </c>
      <c r="D7" s="97" t="s">
        <v>293</v>
      </c>
      <c r="E7" s="98">
        <v>54599</v>
      </c>
    </row>
    <row r="8" spans="1:5" ht="252.75" thickBot="1" x14ac:dyDescent="0.3">
      <c r="A8" s="64" t="s">
        <v>280</v>
      </c>
      <c r="B8" s="58">
        <v>1000</v>
      </c>
      <c r="C8" s="97" t="s">
        <v>299</v>
      </c>
      <c r="D8" s="97" t="s">
        <v>293</v>
      </c>
      <c r="E8" s="97">
        <v>54399</v>
      </c>
    </row>
    <row r="9" spans="1:5" ht="189.75" thickBot="1" x14ac:dyDescent="0.3">
      <c r="A9" s="64" t="s">
        <v>281</v>
      </c>
      <c r="B9" s="58">
        <v>810</v>
      </c>
      <c r="C9" s="97" t="s">
        <v>298</v>
      </c>
      <c r="D9" s="96" t="s">
        <v>293</v>
      </c>
      <c r="E9" s="97">
        <v>54404</v>
      </c>
    </row>
    <row r="10" spans="1:5" ht="79.5" thickBot="1" x14ac:dyDescent="0.3">
      <c r="A10" s="59" t="s">
        <v>288</v>
      </c>
      <c r="B10" s="58">
        <v>484.64</v>
      </c>
      <c r="C10" s="97" t="s">
        <v>297</v>
      </c>
      <c r="D10" s="96" t="s">
        <v>293</v>
      </c>
      <c r="E10" s="97" t="s">
        <v>296</v>
      </c>
    </row>
    <row r="11" spans="1:5" x14ac:dyDescent="0.25">
      <c r="A11" s="62" t="s">
        <v>43</v>
      </c>
      <c r="B11" s="61">
        <f>SUM(B3:B10)</f>
        <v>9839.0499999999993</v>
      </c>
      <c r="C11" s="99"/>
      <c r="D11" s="99"/>
      <c r="E11" s="99"/>
    </row>
    <row r="12" spans="1:5" x14ac:dyDescent="0.25">
      <c r="A12" s="60" t="s">
        <v>44</v>
      </c>
      <c r="B12" s="100">
        <v>160.95000000000073</v>
      </c>
      <c r="C12" s="99"/>
      <c r="D12" s="99"/>
      <c r="E12" s="99"/>
    </row>
  </sheetData>
  <mergeCells count="3">
    <mergeCell ref="C1:C2"/>
    <mergeCell ref="D1:D2"/>
    <mergeCell ref="E1:E2"/>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tabSelected="1" view="pageBreakPreview" zoomScale="130" zoomScaleNormal="100" zoomScaleSheetLayoutView="130" workbookViewId="0">
      <selection activeCell="C12" sqref="C12"/>
    </sheetView>
  </sheetViews>
  <sheetFormatPr baseColWidth="10" defaultRowHeight="15" x14ac:dyDescent="0.25"/>
  <cols>
    <col min="1" max="1" width="41.7109375" customWidth="1"/>
    <col min="3" max="3" width="39.42578125" customWidth="1"/>
    <col min="4" max="4" width="27.85546875" customWidth="1"/>
    <col min="5" max="5" width="22" customWidth="1"/>
  </cols>
  <sheetData>
    <row r="1" spans="1:5" ht="14.45" customHeight="1" x14ac:dyDescent="0.25">
      <c r="A1" s="61" t="s">
        <v>114</v>
      </c>
      <c r="B1" s="107">
        <v>4500</v>
      </c>
      <c r="C1" s="105" t="s">
        <v>289</v>
      </c>
      <c r="D1" s="105" t="s">
        <v>290</v>
      </c>
      <c r="E1" s="105" t="s">
        <v>291</v>
      </c>
    </row>
    <row r="2" spans="1:5" ht="14.45" customHeight="1" thickBot="1" x14ac:dyDescent="0.3">
      <c r="A2" s="61" t="s">
        <v>269</v>
      </c>
      <c r="B2" s="107" t="s">
        <v>270</v>
      </c>
      <c r="C2" s="106"/>
      <c r="D2" s="106"/>
      <c r="E2" s="106"/>
    </row>
    <row r="3" spans="1:5" ht="85.5" customHeight="1" thickBot="1" x14ac:dyDescent="0.3">
      <c r="A3" s="63" t="s">
        <v>282</v>
      </c>
      <c r="B3" s="108">
        <v>245</v>
      </c>
      <c r="C3" s="86" t="s">
        <v>304</v>
      </c>
      <c r="D3" s="87" t="s">
        <v>305</v>
      </c>
      <c r="E3" s="88">
        <v>54313</v>
      </c>
    </row>
    <row r="4" spans="1:5" ht="69" customHeight="1" thickBot="1" x14ac:dyDescent="0.3">
      <c r="A4" s="64" t="s">
        <v>263</v>
      </c>
      <c r="B4" s="108">
        <v>1540</v>
      </c>
      <c r="C4" s="103" t="s">
        <v>306</v>
      </c>
      <c r="D4" s="90" t="s">
        <v>305</v>
      </c>
      <c r="E4" s="90">
        <v>54313</v>
      </c>
    </row>
    <row r="5" spans="1:5" ht="99" customHeight="1" thickBot="1" x14ac:dyDescent="0.3">
      <c r="A5" s="64" t="s">
        <v>283</v>
      </c>
      <c r="B5" s="108">
        <v>15.5</v>
      </c>
      <c r="C5" s="103" t="s">
        <v>307</v>
      </c>
      <c r="D5" s="90" t="s">
        <v>305</v>
      </c>
      <c r="E5" s="104">
        <v>54403</v>
      </c>
    </row>
    <row r="6" spans="1:5" ht="92.25" customHeight="1" thickBot="1" x14ac:dyDescent="0.3">
      <c r="A6" s="64" t="s">
        <v>284</v>
      </c>
      <c r="B6" s="108">
        <v>598.5</v>
      </c>
      <c r="C6" s="89" t="s">
        <v>308</v>
      </c>
      <c r="D6" s="87" t="s">
        <v>305</v>
      </c>
      <c r="E6" s="88">
        <v>54399</v>
      </c>
    </row>
    <row r="7" spans="1:5" x14ac:dyDescent="0.25">
      <c r="A7" s="60" t="s">
        <v>43</v>
      </c>
      <c r="B7" s="66">
        <f>SUM(B3:B6)</f>
        <v>2399</v>
      </c>
      <c r="C7" s="109"/>
      <c r="D7" s="109"/>
      <c r="E7" s="109"/>
    </row>
    <row r="8" spans="1:5" x14ac:dyDescent="0.25">
      <c r="A8" s="67" t="s">
        <v>44</v>
      </c>
      <c r="B8" s="65">
        <v>2101</v>
      </c>
      <c r="C8" s="109"/>
      <c r="D8" s="109"/>
      <c r="E8" s="109"/>
    </row>
    <row r="9" spans="1:5" ht="147" customHeight="1" x14ac:dyDescent="0.25">
      <c r="A9" s="85" t="s">
        <v>287</v>
      </c>
      <c r="B9" s="85"/>
      <c r="C9" s="109"/>
      <c r="D9" s="109"/>
      <c r="E9" s="109"/>
    </row>
  </sheetData>
  <mergeCells count="4">
    <mergeCell ref="A9:B9"/>
    <mergeCell ref="C1:C2"/>
    <mergeCell ref="D1:D2"/>
    <mergeCell ref="E1:E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view="pageBreakPreview" zoomScale="115" zoomScaleNormal="100" zoomScaleSheetLayoutView="115" workbookViewId="0">
      <selection activeCell="B2" sqref="B2"/>
    </sheetView>
  </sheetViews>
  <sheetFormatPr baseColWidth="10" defaultRowHeight="15" x14ac:dyDescent="0.25"/>
  <cols>
    <col min="1" max="1" width="92.5703125" style="2" customWidth="1"/>
    <col min="2" max="2" width="11.5703125" style="2" bestFit="1" customWidth="1"/>
  </cols>
  <sheetData>
    <row r="1" spans="1:2" ht="32.25" customHeight="1" thickBot="1" x14ac:dyDescent="0.3">
      <c r="A1" s="76" t="s">
        <v>46</v>
      </c>
      <c r="B1" s="71">
        <v>11000</v>
      </c>
    </row>
    <row r="2" spans="1:2" ht="32.25" customHeight="1" thickBot="1" x14ac:dyDescent="0.3">
      <c r="A2" s="76" t="s">
        <v>269</v>
      </c>
      <c r="B2" s="72" t="s">
        <v>270</v>
      </c>
    </row>
    <row r="3" spans="1:2" x14ac:dyDescent="0.25">
      <c r="A3" s="73" t="s">
        <v>11</v>
      </c>
      <c r="B3" s="75">
        <v>579.09</v>
      </c>
    </row>
    <row r="4" spans="1:2" x14ac:dyDescent="0.25">
      <c r="A4" s="73" t="s">
        <v>12</v>
      </c>
      <c r="B4" s="75">
        <v>1132.8499999999999</v>
      </c>
    </row>
    <row r="5" spans="1:2" x14ac:dyDescent="0.25">
      <c r="A5" s="73" t="s">
        <v>51</v>
      </c>
      <c r="B5" s="75">
        <v>516.86</v>
      </c>
    </row>
    <row r="6" spans="1:2" x14ac:dyDescent="0.25">
      <c r="A6" s="73" t="s">
        <v>13</v>
      </c>
      <c r="B6" s="75">
        <v>783.7</v>
      </c>
    </row>
    <row r="7" spans="1:2" x14ac:dyDescent="0.25">
      <c r="A7" s="73" t="s">
        <v>14</v>
      </c>
      <c r="B7" s="75">
        <v>253.43</v>
      </c>
    </row>
    <row r="8" spans="1:2" x14ac:dyDescent="0.25">
      <c r="A8" s="73" t="s">
        <v>15</v>
      </c>
      <c r="B8" s="75">
        <v>61.96</v>
      </c>
    </row>
    <row r="9" spans="1:2" x14ac:dyDescent="0.25">
      <c r="A9" s="73" t="s">
        <v>59</v>
      </c>
      <c r="B9" s="75">
        <v>666.5</v>
      </c>
    </row>
    <row r="10" spans="1:2" x14ac:dyDescent="0.25">
      <c r="A10" s="73" t="s">
        <v>16</v>
      </c>
      <c r="B10" s="75">
        <v>100</v>
      </c>
    </row>
    <row r="11" spans="1:2" x14ac:dyDescent="0.25">
      <c r="A11" s="73" t="s">
        <v>17</v>
      </c>
      <c r="B11" s="75">
        <v>280</v>
      </c>
    </row>
    <row r="12" spans="1:2" x14ac:dyDescent="0.25">
      <c r="A12" s="73" t="s">
        <v>18</v>
      </c>
      <c r="B12" s="75">
        <v>400</v>
      </c>
    </row>
    <row r="13" spans="1:2" x14ac:dyDescent="0.25">
      <c r="A13" s="73" t="s">
        <v>19</v>
      </c>
      <c r="B13" s="75">
        <v>1259.92</v>
      </c>
    </row>
    <row r="14" spans="1:2" x14ac:dyDescent="0.25">
      <c r="A14" s="73" t="s">
        <v>20</v>
      </c>
      <c r="B14" s="75">
        <v>975</v>
      </c>
    </row>
    <row r="15" spans="1:2" x14ac:dyDescent="0.25">
      <c r="A15" s="73" t="s">
        <v>21</v>
      </c>
      <c r="B15" s="75">
        <v>975</v>
      </c>
    </row>
    <row r="16" spans="1:2" x14ac:dyDescent="0.25">
      <c r="A16" s="73" t="s">
        <v>22</v>
      </c>
      <c r="B16" s="75">
        <v>1662.5</v>
      </c>
    </row>
    <row r="17" spans="1:2" ht="15.75" thickBot="1" x14ac:dyDescent="0.3">
      <c r="A17" s="73" t="s">
        <v>2</v>
      </c>
      <c r="B17" s="75">
        <v>1346.66</v>
      </c>
    </row>
    <row r="18" spans="1:2" ht="15.75" thickBot="1" x14ac:dyDescent="0.3">
      <c r="A18" s="77" t="s">
        <v>43</v>
      </c>
      <c r="B18" s="78">
        <f>SUM(B3:B17)</f>
        <v>10993.47</v>
      </c>
    </row>
    <row r="19" spans="1:2" x14ac:dyDescent="0.25">
      <c r="A19" s="79" t="s">
        <v>44</v>
      </c>
      <c r="B19" s="80">
        <f>B1-B18</f>
        <v>6.5300000000006548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view="pageBreakPreview" zoomScale="130" zoomScaleNormal="100" zoomScaleSheetLayoutView="130" workbookViewId="0">
      <selection activeCell="B2" sqref="B2"/>
    </sheetView>
  </sheetViews>
  <sheetFormatPr baseColWidth="10" defaultRowHeight="15" x14ac:dyDescent="0.25"/>
  <cols>
    <col min="1" max="1" width="58.7109375" style="2" customWidth="1"/>
    <col min="2" max="2" width="10.5703125" style="2" bestFit="1" customWidth="1"/>
  </cols>
  <sheetData>
    <row r="1" spans="1:2" ht="33.75" customHeight="1" thickBot="1" x14ac:dyDescent="0.3">
      <c r="A1" s="72" t="s">
        <v>45</v>
      </c>
      <c r="B1" s="71">
        <v>5500</v>
      </c>
    </row>
    <row r="2" spans="1:2" ht="27" customHeight="1" thickBot="1" x14ac:dyDescent="0.3">
      <c r="A2" s="72" t="s">
        <v>269</v>
      </c>
      <c r="B2" s="72" t="s">
        <v>270</v>
      </c>
    </row>
    <row r="3" spans="1:2" x14ac:dyDescent="0.25">
      <c r="A3" s="81" t="s">
        <v>2</v>
      </c>
      <c r="B3" s="75">
        <v>117.96</v>
      </c>
    </row>
    <row r="4" spans="1:2" x14ac:dyDescent="0.25">
      <c r="A4" s="81" t="s">
        <v>23</v>
      </c>
      <c r="B4" s="75">
        <v>140.04</v>
      </c>
    </row>
    <row r="5" spans="1:2" x14ac:dyDescent="0.25">
      <c r="A5" s="81" t="s">
        <v>7</v>
      </c>
      <c r="B5" s="75">
        <v>138.85</v>
      </c>
    </row>
    <row r="6" spans="1:2" x14ac:dyDescent="0.25">
      <c r="A6" s="81" t="s">
        <v>8</v>
      </c>
      <c r="B6" s="75">
        <v>100</v>
      </c>
    </row>
    <row r="7" spans="1:2" x14ac:dyDescent="0.25">
      <c r="A7" s="81" t="s">
        <v>50</v>
      </c>
      <c r="B7" s="75">
        <v>1099.8</v>
      </c>
    </row>
    <row r="8" spans="1:2" x14ac:dyDescent="0.25">
      <c r="A8" s="81" t="s">
        <v>9</v>
      </c>
      <c r="B8" s="75">
        <v>810</v>
      </c>
    </row>
    <row r="9" spans="1:2" x14ac:dyDescent="0.25">
      <c r="A9" s="81" t="s">
        <v>49</v>
      </c>
      <c r="B9" s="75">
        <v>320.41000000000003</v>
      </c>
    </row>
    <row r="10" spans="1:2" x14ac:dyDescent="0.25">
      <c r="A10" s="81" t="s">
        <v>10</v>
      </c>
      <c r="B10" s="75">
        <v>156.16999999999999</v>
      </c>
    </row>
    <row r="11" spans="1:2" x14ac:dyDescent="0.25">
      <c r="A11" s="81" t="s">
        <v>48</v>
      </c>
      <c r="B11" s="75">
        <v>1180.6199999999999</v>
      </c>
    </row>
    <row r="12" spans="1:2" ht="15.75" thickBot="1" x14ac:dyDescent="0.3">
      <c r="A12" s="81" t="s">
        <v>47</v>
      </c>
      <c r="B12" s="75">
        <v>14.4</v>
      </c>
    </row>
    <row r="13" spans="1:2" ht="15.75" thickBot="1" x14ac:dyDescent="0.3">
      <c r="A13" s="82" t="s">
        <v>43</v>
      </c>
      <c r="B13" s="78">
        <f>SUM(B3:B12)</f>
        <v>4078.25</v>
      </c>
    </row>
    <row r="14" spans="1:2" x14ac:dyDescent="0.25">
      <c r="A14" s="79" t="s">
        <v>44</v>
      </c>
      <c r="B14" s="80">
        <f>B1-B13</f>
        <v>1421.75</v>
      </c>
    </row>
    <row r="15" spans="1:2" x14ac:dyDescent="0.25">
      <c r="A15"/>
      <c r="B15"/>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view="pageBreakPreview" zoomScale="130" zoomScaleNormal="100" zoomScaleSheetLayoutView="130" workbookViewId="0">
      <selection activeCell="B2" sqref="B2"/>
    </sheetView>
  </sheetViews>
  <sheetFormatPr baseColWidth="10" defaultRowHeight="15" x14ac:dyDescent="0.25"/>
  <cols>
    <col min="1" max="1" width="67.7109375" style="2" bestFit="1" customWidth="1"/>
    <col min="2" max="2" width="10.5703125" style="2" bestFit="1" customWidth="1"/>
  </cols>
  <sheetData>
    <row r="1" spans="1:2" ht="30.75" customHeight="1" thickBot="1" x14ac:dyDescent="0.3">
      <c r="A1" s="70" t="s">
        <v>45</v>
      </c>
      <c r="B1" s="71">
        <v>5515</v>
      </c>
    </row>
    <row r="2" spans="1:2" s="1" customFormat="1" ht="27.75" customHeight="1" thickBot="1" x14ac:dyDescent="0.3">
      <c r="A2" s="70" t="s">
        <v>269</v>
      </c>
      <c r="B2" s="72" t="s">
        <v>270</v>
      </c>
    </row>
    <row r="3" spans="1:2" x14ac:dyDescent="0.25">
      <c r="A3" s="73" t="s">
        <v>3</v>
      </c>
      <c r="B3" s="75">
        <v>731.6</v>
      </c>
    </row>
    <row r="4" spans="1:2" x14ac:dyDescent="0.25">
      <c r="A4" s="73" t="s">
        <v>4</v>
      </c>
      <c r="B4" s="75">
        <v>787.5</v>
      </c>
    </row>
    <row r="5" spans="1:2" x14ac:dyDescent="0.25">
      <c r="A5" s="73" t="s">
        <v>5</v>
      </c>
      <c r="B5" s="75">
        <v>1490.4</v>
      </c>
    </row>
    <row r="6" spans="1:2" x14ac:dyDescent="0.25">
      <c r="A6" s="73" t="s">
        <v>3</v>
      </c>
      <c r="B6" s="75">
        <v>1067.21</v>
      </c>
    </row>
    <row r="7" spans="1:2" x14ac:dyDescent="0.25">
      <c r="A7" s="73" t="s">
        <v>4</v>
      </c>
      <c r="B7" s="75">
        <v>800</v>
      </c>
    </row>
    <row r="8" spans="1:2" ht="15.75" thickBot="1" x14ac:dyDescent="0.3">
      <c r="A8" s="73" t="s">
        <v>6</v>
      </c>
      <c r="B8" s="75">
        <v>67.19</v>
      </c>
    </row>
    <row r="9" spans="1:2" ht="15.75" thickBot="1" x14ac:dyDescent="0.3">
      <c r="A9" s="77" t="s">
        <v>43</v>
      </c>
      <c r="B9" s="78">
        <f>SUM(B3:B8)</f>
        <v>4943.8999999999996</v>
      </c>
    </row>
    <row r="10" spans="1:2" x14ac:dyDescent="0.25">
      <c r="A10" s="79" t="s">
        <v>44</v>
      </c>
      <c r="B10" s="80">
        <f>B1-B9</f>
        <v>571.10000000000036</v>
      </c>
    </row>
  </sheetData>
  <pageMargins left="0.7" right="0.7" top="0.75" bottom="0.75" header="0.3" footer="0.3"/>
  <pageSetup paperSize="25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view="pageBreakPreview" zoomScale="81" zoomScaleNormal="100" zoomScaleSheetLayoutView="81" workbookViewId="0">
      <selection activeCell="E26" sqref="E26"/>
    </sheetView>
  </sheetViews>
  <sheetFormatPr baseColWidth="10" defaultRowHeight="15" x14ac:dyDescent="0.25"/>
  <cols>
    <col min="1" max="1" width="32.7109375" customWidth="1"/>
    <col min="2" max="2" width="25.140625" customWidth="1"/>
  </cols>
  <sheetData>
    <row r="1" spans="1:2" ht="15.75" thickBot="1" x14ac:dyDescent="0.3">
      <c r="A1" s="4" t="s">
        <v>101</v>
      </c>
      <c r="B1" s="5" t="s">
        <v>60</v>
      </c>
    </row>
    <row r="2" spans="1:2" ht="15.75" thickBot="1" x14ac:dyDescent="0.3">
      <c r="A2" s="6" t="s">
        <v>269</v>
      </c>
      <c r="B2" s="3" t="s">
        <v>286</v>
      </c>
    </row>
    <row r="3" spans="1:2" ht="15.75" thickBot="1" x14ac:dyDescent="0.3">
      <c r="A3" s="9" t="s">
        <v>62</v>
      </c>
      <c r="B3" s="8" t="s">
        <v>63</v>
      </c>
    </row>
    <row r="4" spans="1:2" ht="15.75" thickBot="1" x14ac:dyDescent="0.3">
      <c r="A4" s="9" t="s">
        <v>64</v>
      </c>
      <c r="B4" s="8" t="s">
        <v>65</v>
      </c>
    </row>
    <row r="5" spans="1:2" ht="26.25" thickBot="1" x14ac:dyDescent="0.3">
      <c r="A5" s="9" t="s">
        <v>66</v>
      </c>
      <c r="B5" s="8" t="s">
        <v>67</v>
      </c>
    </row>
    <row r="6" spans="1:2" ht="26.25" thickBot="1" x14ac:dyDescent="0.3">
      <c r="A6" s="9" t="s">
        <v>69</v>
      </c>
      <c r="B6" s="8" t="s">
        <v>70</v>
      </c>
    </row>
    <row r="7" spans="1:2" ht="15.75" thickBot="1" x14ac:dyDescent="0.3">
      <c r="A7" s="9" t="s">
        <v>71</v>
      </c>
      <c r="B7" s="8" t="s">
        <v>72</v>
      </c>
    </row>
    <row r="8" spans="1:2" ht="15.75" thickBot="1" x14ac:dyDescent="0.3">
      <c r="A8" s="9" t="s">
        <v>74</v>
      </c>
      <c r="B8" s="8" t="s">
        <v>75</v>
      </c>
    </row>
    <row r="9" spans="1:2" ht="15.75" thickBot="1" x14ac:dyDescent="0.3">
      <c r="A9" s="9" t="s">
        <v>77</v>
      </c>
      <c r="B9" s="8" t="s">
        <v>78</v>
      </c>
    </row>
    <row r="10" spans="1:2" ht="26.25" thickBot="1" x14ac:dyDescent="0.3">
      <c r="A10" s="9" t="s">
        <v>79</v>
      </c>
      <c r="B10" s="8" t="s">
        <v>80</v>
      </c>
    </row>
    <row r="11" spans="1:2" ht="15.75" thickBot="1" x14ac:dyDescent="0.3">
      <c r="A11" s="9" t="s">
        <v>81</v>
      </c>
      <c r="B11" s="8" t="s">
        <v>82</v>
      </c>
    </row>
    <row r="12" spans="1:2" ht="15.75" thickBot="1" x14ac:dyDescent="0.3">
      <c r="A12" s="9" t="s">
        <v>83</v>
      </c>
      <c r="B12" s="8" t="s">
        <v>84</v>
      </c>
    </row>
    <row r="13" spans="1:2" ht="15.75" thickBot="1" x14ac:dyDescent="0.3">
      <c r="A13" s="9" t="s">
        <v>85</v>
      </c>
      <c r="B13" s="8" t="s">
        <v>86</v>
      </c>
    </row>
    <row r="14" spans="1:2" ht="15.75" thickBot="1" x14ac:dyDescent="0.3">
      <c r="A14" s="9" t="s">
        <v>87</v>
      </c>
      <c r="B14" s="8" t="s">
        <v>88</v>
      </c>
    </row>
    <row r="15" spans="1:2" ht="26.25" thickBot="1" x14ac:dyDescent="0.3">
      <c r="A15" s="10" t="s">
        <v>89</v>
      </c>
      <c r="B15" s="8" t="s">
        <v>90</v>
      </c>
    </row>
    <row r="16" spans="1:2" ht="15.75" thickBot="1" x14ac:dyDescent="0.3">
      <c r="A16" s="11" t="s">
        <v>167</v>
      </c>
      <c r="B16" s="12" t="s">
        <v>91</v>
      </c>
    </row>
    <row r="17" spans="1:2" ht="15.75" thickBot="1" x14ac:dyDescent="0.3">
      <c r="A17" s="11" t="s">
        <v>168</v>
      </c>
      <c r="B17" s="24" t="s">
        <v>169</v>
      </c>
    </row>
    <row r="18" spans="1:2" x14ac:dyDescent="0.25">
      <c r="A18" s="21"/>
      <c r="B18" s="22"/>
    </row>
    <row r="20" spans="1:2" x14ac:dyDescent="0.25">
      <c r="A20" s="21"/>
      <c r="B20" s="22"/>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view="pageBreakPreview" zoomScale="97" zoomScaleNormal="100" workbookViewId="0">
      <selection activeCell="B2" sqref="B2"/>
    </sheetView>
  </sheetViews>
  <sheetFormatPr baseColWidth="10" defaultRowHeight="15" x14ac:dyDescent="0.25"/>
  <cols>
    <col min="1" max="1" width="25.140625" customWidth="1"/>
    <col min="2" max="2" width="21.5703125" customWidth="1"/>
  </cols>
  <sheetData>
    <row r="1" spans="1:2" ht="26.25" thickBot="1" x14ac:dyDescent="0.3">
      <c r="A1" s="4" t="s">
        <v>100</v>
      </c>
      <c r="B1" s="5" t="s">
        <v>92</v>
      </c>
    </row>
    <row r="2" spans="1:2" ht="15.75" thickBot="1" x14ac:dyDescent="0.3">
      <c r="A2" s="6" t="s">
        <v>269</v>
      </c>
      <c r="B2" s="3" t="s">
        <v>270</v>
      </c>
    </row>
    <row r="3" spans="1:2" ht="26.25" thickBot="1" x14ac:dyDescent="0.3">
      <c r="A3" s="7" t="s">
        <v>61</v>
      </c>
      <c r="B3" s="8"/>
    </row>
    <row r="4" spans="1:2" ht="26.25" thickBot="1" x14ac:dyDescent="0.3">
      <c r="A4" s="9" t="s">
        <v>66</v>
      </c>
      <c r="B4" s="8" t="s">
        <v>93</v>
      </c>
    </row>
    <row r="5" spans="1:2" ht="26.25" thickBot="1" x14ac:dyDescent="0.3">
      <c r="A5" s="7" t="s">
        <v>68</v>
      </c>
      <c r="B5" s="8"/>
    </row>
    <row r="6" spans="1:2" ht="26.25" thickBot="1" x14ac:dyDescent="0.3">
      <c r="A6" s="9" t="s">
        <v>69</v>
      </c>
      <c r="B6" s="8" t="s">
        <v>94</v>
      </c>
    </row>
    <row r="7" spans="1:2" ht="15.75" thickBot="1" x14ac:dyDescent="0.3">
      <c r="A7" s="9" t="s">
        <v>71</v>
      </c>
      <c r="B7" s="8" t="s">
        <v>95</v>
      </c>
    </row>
    <row r="8" spans="1:2" ht="15.75" thickBot="1" x14ac:dyDescent="0.3">
      <c r="A8" s="9" t="s">
        <v>73</v>
      </c>
      <c r="B8" s="8"/>
    </row>
    <row r="9" spans="1:2" ht="15.75" thickBot="1" x14ac:dyDescent="0.3">
      <c r="A9" s="9" t="s">
        <v>74</v>
      </c>
      <c r="B9" s="8" t="s">
        <v>96</v>
      </c>
    </row>
    <row r="10" spans="1:2" ht="26.25" thickBot="1" x14ac:dyDescent="0.3">
      <c r="A10" s="9" t="s">
        <v>76</v>
      </c>
      <c r="B10" s="8"/>
    </row>
    <row r="11" spans="1:2" ht="26.25" thickBot="1" x14ac:dyDescent="0.3">
      <c r="A11" s="9" t="s">
        <v>77</v>
      </c>
      <c r="B11" s="8" t="s">
        <v>78</v>
      </c>
    </row>
    <row r="12" spans="1:2" ht="26.25" thickBot="1" x14ac:dyDescent="0.3">
      <c r="A12" s="9" t="s">
        <v>79</v>
      </c>
      <c r="B12" s="8" t="s">
        <v>97</v>
      </c>
    </row>
    <row r="13" spans="1:2" ht="26.25" thickBot="1" x14ac:dyDescent="0.3">
      <c r="A13" s="25" t="s">
        <v>89</v>
      </c>
      <c r="B13" s="26" t="s">
        <v>98</v>
      </c>
    </row>
    <row r="14" spans="1:2" ht="15.75" thickBot="1" x14ac:dyDescent="0.3">
      <c r="A14" s="27" t="s">
        <v>43</v>
      </c>
      <c r="B14" s="28" t="s">
        <v>99</v>
      </c>
    </row>
    <row r="15" spans="1:2" ht="15.75" thickBot="1" x14ac:dyDescent="0.3">
      <c r="A15" s="27" t="s">
        <v>168</v>
      </c>
      <c r="B15" s="29">
        <v>894.05</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view="pageBreakPreview" zoomScale="123" zoomScaleNormal="100" workbookViewId="0">
      <selection activeCell="B2" sqref="B2"/>
    </sheetView>
  </sheetViews>
  <sheetFormatPr baseColWidth="10" defaultRowHeight="15" x14ac:dyDescent="0.25"/>
  <cols>
    <col min="1" max="1" width="25.28515625" customWidth="1"/>
    <col min="2" max="2" width="22.28515625" customWidth="1"/>
  </cols>
  <sheetData>
    <row r="1" spans="1:2" ht="26.25" thickBot="1" x14ac:dyDescent="0.3">
      <c r="A1" s="4" t="s">
        <v>114</v>
      </c>
      <c r="B1" s="5" t="s">
        <v>102</v>
      </c>
    </row>
    <row r="2" spans="1:2" ht="15.75" thickBot="1" x14ac:dyDescent="0.3">
      <c r="A2" s="6" t="s">
        <v>285</v>
      </c>
      <c r="B2" s="3" t="s">
        <v>270</v>
      </c>
    </row>
    <row r="3" spans="1:2" ht="26.25" thickBot="1" x14ac:dyDescent="0.3">
      <c r="A3" s="7" t="s">
        <v>61</v>
      </c>
      <c r="B3" s="8"/>
    </row>
    <row r="4" spans="1:2" ht="39" thickBot="1" x14ac:dyDescent="0.3">
      <c r="A4" s="9" t="s">
        <v>103</v>
      </c>
      <c r="B4" s="8" t="s">
        <v>104</v>
      </c>
    </row>
    <row r="5" spans="1:2" ht="26.25" thickBot="1" x14ac:dyDescent="0.3">
      <c r="A5" s="7" t="s">
        <v>68</v>
      </c>
      <c r="B5" s="8"/>
    </row>
    <row r="6" spans="1:2" ht="26.25" thickBot="1" x14ac:dyDescent="0.3">
      <c r="A6" s="9" t="s">
        <v>69</v>
      </c>
      <c r="B6" s="8" t="s">
        <v>105</v>
      </c>
    </row>
    <row r="7" spans="1:2" ht="15.75" thickBot="1" x14ac:dyDescent="0.3">
      <c r="A7" s="9" t="s">
        <v>71</v>
      </c>
      <c r="B7" s="8" t="s">
        <v>106</v>
      </c>
    </row>
    <row r="8" spans="1:2" ht="15.75" thickBot="1" x14ac:dyDescent="0.3">
      <c r="A8" s="7" t="s">
        <v>73</v>
      </c>
      <c r="B8" s="8"/>
    </row>
    <row r="9" spans="1:2" ht="15.75" thickBot="1" x14ac:dyDescent="0.3">
      <c r="A9" s="9" t="s">
        <v>74</v>
      </c>
      <c r="B9" s="8" t="s">
        <v>107</v>
      </c>
    </row>
    <row r="10" spans="1:2" ht="26.25" thickBot="1" x14ac:dyDescent="0.3">
      <c r="A10" s="7" t="s">
        <v>76</v>
      </c>
      <c r="B10" s="8"/>
    </row>
    <row r="11" spans="1:2" ht="26.25" thickBot="1" x14ac:dyDescent="0.3">
      <c r="A11" s="9" t="s">
        <v>77</v>
      </c>
      <c r="B11" s="8" t="s">
        <v>78</v>
      </c>
    </row>
    <row r="12" spans="1:2" ht="26.25" thickBot="1" x14ac:dyDescent="0.3">
      <c r="A12" s="9" t="s">
        <v>79</v>
      </c>
      <c r="B12" s="8" t="s">
        <v>108</v>
      </c>
    </row>
    <row r="13" spans="1:2" ht="26.25" thickBot="1" x14ac:dyDescent="0.3">
      <c r="A13" s="7" t="s">
        <v>109</v>
      </c>
      <c r="B13" s="8" t="s">
        <v>110</v>
      </c>
    </row>
    <row r="14" spans="1:2" ht="15.75" thickBot="1" x14ac:dyDescent="0.3">
      <c r="A14" s="9" t="s">
        <v>111</v>
      </c>
      <c r="B14" s="8"/>
    </row>
    <row r="15" spans="1:2" ht="26.25" thickBot="1" x14ac:dyDescent="0.3">
      <c r="A15" s="7" t="s">
        <v>89</v>
      </c>
      <c r="B15" s="8" t="s">
        <v>112</v>
      </c>
    </row>
    <row r="16" spans="1:2" ht="15.75" thickBot="1" x14ac:dyDescent="0.3">
      <c r="A16" s="11" t="s">
        <v>43</v>
      </c>
      <c r="B16" s="12" t="s">
        <v>113</v>
      </c>
    </row>
    <row r="17" spans="1:2" ht="15.75" thickBot="1" x14ac:dyDescent="0.3">
      <c r="A17" s="11" t="s">
        <v>44</v>
      </c>
      <c r="B17" s="12" t="s">
        <v>170</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view="pageBreakPreview" topLeftCell="A51" zoomScale="115" zoomScaleNormal="100" zoomScaleSheetLayoutView="115" workbookViewId="0">
      <selection activeCell="A5" sqref="A5"/>
    </sheetView>
  </sheetViews>
  <sheetFormatPr baseColWidth="10" defaultRowHeight="15" x14ac:dyDescent="0.25"/>
  <cols>
    <col min="1" max="2" width="35.140625" style="20" customWidth="1"/>
  </cols>
  <sheetData>
    <row r="1" spans="1:2" ht="15.75" x14ac:dyDescent="0.25">
      <c r="A1" s="44" t="s">
        <v>101</v>
      </c>
      <c r="B1" s="13">
        <v>80003.41</v>
      </c>
    </row>
    <row r="2" spans="1:2" ht="15" customHeight="1" thickBot="1" x14ac:dyDescent="0.3">
      <c r="A2" s="31" t="s">
        <v>1</v>
      </c>
      <c r="B2" s="23" t="s">
        <v>0</v>
      </c>
    </row>
    <row r="3" spans="1:2" ht="31.5" x14ac:dyDescent="0.25">
      <c r="A3" s="14" t="s">
        <v>115</v>
      </c>
      <c r="B3" s="14" t="s">
        <v>116</v>
      </c>
    </row>
    <row r="4" spans="1:2" ht="31.5" x14ac:dyDescent="0.25">
      <c r="A4" s="15" t="s">
        <v>117</v>
      </c>
      <c r="B4" s="16">
        <v>1692.36</v>
      </c>
    </row>
    <row r="5" spans="1:2" ht="31.5" x14ac:dyDescent="0.25">
      <c r="A5" s="17" t="s">
        <v>118</v>
      </c>
      <c r="B5" s="18">
        <v>180</v>
      </c>
    </row>
    <row r="6" spans="1:2" ht="31.5" x14ac:dyDescent="0.25">
      <c r="A6" s="17" t="s">
        <v>119</v>
      </c>
      <c r="B6" s="18">
        <v>90</v>
      </c>
    </row>
    <row r="7" spans="1:2" ht="31.5" x14ac:dyDescent="0.25">
      <c r="A7" s="17" t="s">
        <v>120</v>
      </c>
      <c r="B7" s="18">
        <v>45</v>
      </c>
    </row>
    <row r="8" spans="1:2" ht="31.5" x14ac:dyDescent="0.25">
      <c r="A8" s="17" t="s">
        <v>121</v>
      </c>
      <c r="B8" s="18">
        <v>70</v>
      </c>
    </row>
    <row r="9" spans="1:2" ht="63" x14ac:dyDescent="0.25">
      <c r="A9" s="17" t="s">
        <v>122</v>
      </c>
      <c r="B9" s="18">
        <v>220.66</v>
      </c>
    </row>
    <row r="10" spans="1:2" ht="47.25" x14ac:dyDescent="0.25">
      <c r="A10" s="17" t="s">
        <v>123</v>
      </c>
      <c r="B10" s="18">
        <v>1005</v>
      </c>
    </row>
    <row r="11" spans="1:2" ht="63" x14ac:dyDescent="0.25">
      <c r="A11" s="17" t="s">
        <v>124</v>
      </c>
      <c r="B11" s="18">
        <v>112.5</v>
      </c>
    </row>
    <row r="12" spans="1:2" ht="47.25" x14ac:dyDescent="0.25">
      <c r="A12" s="17" t="s">
        <v>125</v>
      </c>
      <c r="B12" s="18">
        <v>160</v>
      </c>
    </row>
    <row r="13" spans="1:2" ht="63" x14ac:dyDescent="0.25">
      <c r="A13" s="17" t="s">
        <v>126</v>
      </c>
      <c r="B13" s="18">
        <v>4252.75</v>
      </c>
    </row>
    <row r="14" spans="1:2" ht="94.5" x14ac:dyDescent="0.25">
      <c r="A14" s="17" t="s">
        <v>127</v>
      </c>
      <c r="B14" s="18">
        <v>547</v>
      </c>
    </row>
    <row r="15" spans="1:2" ht="47.25" x14ac:dyDescent="0.25">
      <c r="A15" s="17" t="s">
        <v>128</v>
      </c>
      <c r="B15" s="18">
        <v>60</v>
      </c>
    </row>
    <row r="16" spans="1:2" ht="31.5" x14ac:dyDescent="0.25">
      <c r="A16" s="17" t="s">
        <v>129</v>
      </c>
      <c r="B16" s="18">
        <v>386.25</v>
      </c>
    </row>
    <row r="17" spans="1:2" ht="126" x14ac:dyDescent="0.25">
      <c r="A17" s="17" t="s">
        <v>130</v>
      </c>
      <c r="B17" s="18">
        <v>1818.7</v>
      </c>
    </row>
    <row r="18" spans="1:2" ht="78.75" x14ac:dyDescent="0.25">
      <c r="A18" s="17" t="s">
        <v>131</v>
      </c>
      <c r="B18" s="18">
        <v>750</v>
      </c>
    </row>
    <row r="19" spans="1:2" ht="78.75" x14ac:dyDescent="0.25">
      <c r="A19" s="17" t="s">
        <v>132</v>
      </c>
      <c r="B19" s="18">
        <v>3437.46</v>
      </c>
    </row>
    <row r="20" spans="1:2" ht="78.75" x14ac:dyDescent="0.25">
      <c r="A20" s="17" t="s">
        <v>133</v>
      </c>
      <c r="B20" s="18">
        <v>350</v>
      </c>
    </row>
    <row r="21" spans="1:2" ht="31.5" x14ac:dyDescent="0.25">
      <c r="A21" s="17" t="s">
        <v>134</v>
      </c>
      <c r="B21" s="18">
        <v>4275</v>
      </c>
    </row>
    <row r="22" spans="1:2" ht="78.75" x14ac:dyDescent="0.25">
      <c r="A22" s="17" t="s">
        <v>135</v>
      </c>
      <c r="B22" s="18">
        <v>4980</v>
      </c>
    </row>
    <row r="23" spans="1:2" ht="47.25" x14ac:dyDescent="0.25">
      <c r="A23" s="17" t="s">
        <v>136</v>
      </c>
      <c r="B23" s="18">
        <v>750</v>
      </c>
    </row>
    <row r="24" spans="1:2" ht="31.5" x14ac:dyDescent="0.25">
      <c r="A24" s="17" t="s">
        <v>137</v>
      </c>
      <c r="B24" s="18">
        <v>3990</v>
      </c>
    </row>
    <row r="25" spans="1:2" ht="63" x14ac:dyDescent="0.25">
      <c r="A25" s="17" t="s">
        <v>138</v>
      </c>
      <c r="B25" s="18">
        <v>815.19</v>
      </c>
    </row>
    <row r="26" spans="1:2" ht="94.5" x14ac:dyDescent="0.25">
      <c r="A26" s="17" t="s">
        <v>139</v>
      </c>
      <c r="B26" s="18">
        <v>280</v>
      </c>
    </row>
    <row r="27" spans="1:2" ht="94.5" x14ac:dyDescent="0.25">
      <c r="A27" s="17" t="s">
        <v>140</v>
      </c>
      <c r="B27" s="18">
        <v>88</v>
      </c>
    </row>
    <row r="28" spans="1:2" ht="15.75" x14ac:dyDescent="0.25">
      <c r="A28" s="17" t="s">
        <v>141</v>
      </c>
      <c r="B28" s="18">
        <v>71</v>
      </c>
    </row>
    <row r="29" spans="1:2" ht="15.75" x14ac:dyDescent="0.25">
      <c r="A29" s="17" t="s">
        <v>142</v>
      </c>
      <c r="B29" s="18">
        <v>216</v>
      </c>
    </row>
    <row r="30" spans="1:2" ht="15.75" x14ac:dyDescent="0.25">
      <c r="A30" s="17" t="s">
        <v>143</v>
      </c>
      <c r="B30" s="18">
        <v>134.5</v>
      </c>
    </row>
    <row r="31" spans="1:2" ht="15.75" x14ac:dyDescent="0.25">
      <c r="A31" s="17" t="s">
        <v>144</v>
      </c>
      <c r="B31" s="18">
        <v>247</v>
      </c>
    </row>
    <row r="32" spans="1:2" ht="15.75" x14ac:dyDescent="0.25">
      <c r="A32" s="17" t="s">
        <v>145</v>
      </c>
      <c r="B32" s="18">
        <v>85</v>
      </c>
    </row>
    <row r="33" spans="1:2" ht="15.75" x14ac:dyDescent="0.25">
      <c r="A33" s="17" t="s">
        <v>146</v>
      </c>
      <c r="B33" s="18">
        <v>322.68</v>
      </c>
    </row>
    <row r="34" spans="1:2" ht="63" x14ac:dyDescent="0.25">
      <c r="A34" s="17" t="s">
        <v>147</v>
      </c>
      <c r="B34" s="18">
        <v>327.7</v>
      </c>
    </row>
    <row r="35" spans="1:2" ht="31.5" x14ac:dyDescent="0.25">
      <c r="A35" s="17" t="s">
        <v>148</v>
      </c>
      <c r="B35" s="18">
        <v>22633.279999999999</v>
      </c>
    </row>
    <row r="36" spans="1:2" ht="78.75" x14ac:dyDescent="0.25">
      <c r="A36" s="17" t="s">
        <v>149</v>
      </c>
      <c r="B36" s="18">
        <v>95</v>
      </c>
    </row>
    <row r="37" spans="1:2" ht="78.75" x14ac:dyDescent="0.25">
      <c r="A37" s="17" t="s">
        <v>150</v>
      </c>
      <c r="B37" s="18">
        <v>1519</v>
      </c>
    </row>
    <row r="38" spans="1:2" ht="63" x14ac:dyDescent="0.25">
      <c r="A38" s="17" t="s">
        <v>151</v>
      </c>
      <c r="B38" s="18">
        <v>990</v>
      </c>
    </row>
    <row r="39" spans="1:2" ht="63" x14ac:dyDescent="0.25">
      <c r="A39" s="17" t="s">
        <v>152</v>
      </c>
      <c r="B39" s="18">
        <v>3437.46</v>
      </c>
    </row>
    <row r="40" spans="1:2" ht="173.25" x14ac:dyDescent="0.25">
      <c r="A40" s="17" t="s">
        <v>153</v>
      </c>
      <c r="B40" s="18">
        <v>350</v>
      </c>
    </row>
    <row r="41" spans="1:2" ht="15.75" x14ac:dyDescent="0.25">
      <c r="A41" s="17" t="s">
        <v>154</v>
      </c>
      <c r="B41" s="18">
        <v>1363.05</v>
      </c>
    </row>
    <row r="42" spans="1:2" ht="15.75" x14ac:dyDescent="0.25">
      <c r="A42" s="17" t="s">
        <v>29</v>
      </c>
      <c r="B42" s="18">
        <v>430</v>
      </c>
    </row>
    <row r="43" spans="1:2" ht="15.75" x14ac:dyDescent="0.25">
      <c r="A43" s="17" t="s">
        <v>155</v>
      </c>
      <c r="B43" s="18">
        <v>850</v>
      </c>
    </row>
    <row r="44" spans="1:2" ht="15.75" x14ac:dyDescent="0.25">
      <c r="A44" s="17" t="s">
        <v>156</v>
      </c>
      <c r="B44" s="18">
        <v>17.489999999999998</v>
      </c>
    </row>
    <row r="45" spans="1:2" ht="31.5" x14ac:dyDescent="0.25">
      <c r="A45" s="17" t="s">
        <v>157</v>
      </c>
      <c r="B45" s="18">
        <v>650.41999999999996</v>
      </c>
    </row>
    <row r="46" spans="1:2" ht="157.5" x14ac:dyDescent="0.25">
      <c r="A46" s="17" t="s">
        <v>158</v>
      </c>
      <c r="B46" s="18">
        <v>2825.85</v>
      </c>
    </row>
    <row r="47" spans="1:2" ht="31.5" x14ac:dyDescent="0.25">
      <c r="A47" s="17" t="s">
        <v>159</v>
      </c>
      <c r="B47" s="18">
        <v>3480</v>
      </c>
    </row>
    <row r="48" spans="1:2" ht="31.5" x14ac:dyDescent="0.25">
      <c r="A48" s="17" t="s">
        <v>160</v>
      </c>
      <c r="B48" s="18">
        <v>130</v>
      </c>
    </row>
    <row r="49" spans="1:2" ht="63" x14ac:dyDescent="0.25">
      <c r="A49" s="17" t="s">
        <v>161</v>
      </c>
      <c r="B49" s="18">
        <v>6150</v>
      </c>
    </row>
    <row r="50" spans="1:2" ht="31.5" x14ac:dyDescent="0.25">
      <c r="A50" s="17" t="s">
        <v>162</v>
      </c>
      <c r="B50" s="18">
        <v>580</v>
      </c>
    </row>
    <row r="51" spans="1:2" ht="110.25" x14ac:dyDescent="0.25">
      <c r="A51" s="17" t="s">
        <v>163</v>
      </c>
      <c r="B51" s="18">
        <v>100</v>
      </c>
    </row>
    <row r="52" spans="1:2" ht="15.75" x14ac:dyDescent="0.25">
      <c r="A52" s="17" t="s">
        <v>164</v>
      </c>
      <c r="B52" s="18">
        <v>44.25</v>
      </c>
    </row>
    <row r="53" spans="1:2" ht="63" x14ac:dyDescent="0.25">
      <c r="A53" s="17" t="s">
        <v>165</v>
      </c>
      <c r="B53" s="18">
        <v>300</v>
      </c>
    </row>
    <row r="54" spans="1:2" ht="15.75" x14ac:dyDescent="0.25">
      <c r="A54" s="30" t="s">
        <v>43</v>
      </c>
      <c r="B54" s="19">
        <f>SUM(B4:B53)</f>
        <v>77705.55</v>
      </c>
    </row>
    <row r="55" spans="1:2" ht="15.75" x14ac:dyDescent="0.25">
      <c r="A55" s="30" t="s">
        <v>44</v>
      </c>
      <c r="B55" s="19">
        <v>2297.86</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view="pageBreakPreview" zoomScale="85" zoomScaleNormal="100" zoomScaleSheetLayoutView="85" workbookViewId="0">
      <selection activeCell="G19" sqref="G19"/>
    </sheetView>
  </sheetViews>
  <sheetFormatPr baseColWidth="10" defaultRowHeight="15" x14ac:dyDescent="0.25"/>
  <cols>
    <col min="1" max="1" width="34.42578125" customWidth="1"/>
    <col min="2" max="2" width="26.42578125" customWidth="1"/>
  </cols>
  <sheetData>
    <row r="1" spans="1:2" x14ac:dyDescent="0.25">
      <c r="A1" s="83" t="s">
        <v>100</v>
      </c>
      <c r="B1" s="83"/>
    </row>
    <row r="2" spans="1:2" x14ac:dyDescent="0.25">
      <c r="A2" s="32" t="s">
        <v>166</v>
      </c>
      <c r="B2" s="35">
        <v>52600</v>
      </c>
    </row>
    <row r="3" spans="1:2" x14ac:dyDescent="0.25">
      <c r="A3" s="36" t="s">
        <v>171</v>
      </c>
      <c r="B3" s="36" t="s">
        <v>0</v>
      </c>
    </row>
    <row r="4" spans="1:2" ht="30" x14ac:dyDescent="0.25">
      <c r="A4" s="37" t="s">
        <v>172</v>
      </c>
      <c r="B4" s="38">
        <v>295.08</v>
      </c>
    </row>
    <row r="5" spans="1:2" x14ac:dyDescent="0.25">
      <c r="A5" s="37" t="s">
        <v>173</v>
      </c>
      <c r="B5" s="38">
        <v>1819.8</v>
      </c>
    </row>
    <row r="6" spans="1:2" ht="45" x14ac:dyDescent="0.25">
      <c r="A6" s="33" t="s">
        <v>174</v>
      </c>
      <c r="B6" s="39">
        <v>70</v>
      </c>
    </row>
    <row r="7" spans="1:2" ht="45" x14ac:dyDescent="0.25">
      <c r="A7" s="33" t="s">
        <v>175</v>
      </c>
      <c r="B7" s="39">
        <v>45</v>
      </c>
    </row>
    <row r="8" spans="1:2" ht="45" x14ac:dyDescent="0.25">
      <c r="A8" s="33" t="s">
        <v>176</v>
      </c>
      <c r="B8" s="39">
        <v>180</v>
      </c>
    </row>
    <row r="9" spans="1:2" ht="45" x14ac:dyDescent="0.25">
      <c r="A9" s="33" t="s">
        <v>177</v>
      </c>
      <c r="B9" s="39">
        <v>180</v>
      </c>
    </row>
    <row r="10" spans="1:2" ht="60" x14ac:dyDescent="0.25">
      <c r="A10" s="33" t="s">
        <v>178</v>
      </c>
      <c r="B10" s="39">
        <v>1115</v>
      </c>
    </row>
    <row r="11" spans="1:2" ht="45" x14ac:dyDescent="0.25">
      <c r="A11" s="33" t="s">
        <v>179</v>
      </c>
      <c r="B11" s="39">
        <v>2660</v>
      </c>
    </row>
    <row r="12" spans="1:2" ht="60" x14ac:dyDescent="0.25">
      <c r="A12" s="33" t="s">
        <v>180</v>
      </c>
      <c r="B12" s="39">
        <v>1833.31</v>
      </c>
    </row>
    <row r="13" spans="1:2" x14ac:dyDescent="0.25">
      <c r="A13" s="33" t="s">
        <v>181</v>
      </c>
      <c r="B13" s="39">
        <v>137.5</v>
      </c>
    </row>
    <row r="14" spans="1:2" x14ac:dyDescent="0.25">
      <c r="A14" s="33" t="s">
        <v>182</v>
      </c>
      <c r="B14" s="39">
        <v>295.14</v>
      </c>
    </row>
    <row r="15" spans="1:2" x14ac:dyDescent="0.25">
      <c r="A15" s="33" t="s">
        <v>183</v>
      </c>
      <c r="B15" s="39">
        <v>592.84</v>
      </c>
    </row>
    <row r="16" spans="1:2" ht="30" x14ac:dyDescent="0.25">
      <c r="A16" s="33" t="s">
        <v>184</v>
      </c>
      <c r="B16" s="39">
        <v>292.17</v>
      </c>
    </row>
    <row r="17" spans="1:2" ht="30" x14ac:dyDescent="0.25">
      <c r="A17" s="33" t="s">
        <v>185</v>
      </c>
      <c r="B17" s="39">
        <v>193.69</v>
      </c>
    </row>
    <row r="18" spans="1:2" x14ac:dyDescent="0.25">
      <c r="A18" s="33" t="s">
        <v>186</v>
      </c>
      <c r="B18" s="39">
        <v>1440</v>
      </c>
    </row>
    <row r="19" spans="1:2" x14ac:dyDescent="0.25">
      <c r="A19" s="33" t="s">
        <v>186</v>
      </c>
      <c r="B19" s="39">
        <v>240</v>
      </c>
    </row>
    <row r="20" spans="1:2" ht="30" x14ac:dyDescent="0.25">
      <c r="A20" s="33" t="s">
        <v>187</v>
      </c>
      <c r="B20" s="39">
        <v>38.700000000000003</v>
      </c>
    </row>
    <row r="21" spans="1:2" ht="30" x14ac:dyDescent="0.25">
      <c r="A21" s="33" t="s">
        <v>187</v>
      </c>
      <c r="B21" s="39">
        <v>101.37</v>
      </c>
    </row>
    <row r="22" spans="1:2" ht="75" x14ac:dyDescent="0.25">
      <c r="A22" s="33" t="s">
        <v>188</v>
      </c>
      <c r="B22" s="39">
        <v>1745.17</v>
      </c>
    </row>
    <row r="23" spans="1:2" ht="75" x14ac:dyDescent="0.25">
      <c r="A23" s="33" t="s">
        <v>189</v>
      </c>
      <c r="B23" s="39">
        <v>1833.31</v>
      </c>
    </row>
    <row r="24" spans="1:2" ht="45" x14ac:dyDescent="0.25">
      <c r="A24" s="33" t="s">
        <v>190</v>
      </c>
      <c r="B24" s="39">
        <v>288.8</v>
      </c>
    </row>
    <row r="25" spans="1:2" ht="30" x14ac:dyDescent="0.25">
      <c r="A25" s="34" t="s">
        <v>191</v>
      </c>
      <c r="B25" s="39">
        <v>562.79999999999995</v>
      </c>
    </row>
    <row r="26" spans="1:2" ht="60" x14ac:dyDescent="0.25">
      <c r="A26" s="34" t="s">
        <v>192</v>
      </c>
      <c r="B26" s="39">
        <v>1192.6199999999999</v>
      </c>
    </row>
    <row r="27" spans="1:2" ht="135" x14ac:dyDescent="0.25">
      <c r="A27" s="34" t="s">
        <v>193</v>
      </c>
      <c r="B27" s="39">
        <v>1750</v>
      </c>
    </row>
    <row r="28" spans="1:2" ht="60" x14ac:dyDescent="0.25">
      <c r="A28" s="34" t="s">
        <v>194</v>
      </c>
      <c r="B28" s="39">
        <v>1555</v>
      </c>
    </row>
    <row r="29" spans="1:2" ht="75" x14ac:dyDescent="0.25">
      <c r="A29" s="34" t="s">
        <v>195</v>
      </c>
      <c r="B29" s="39">
        <v>1833.31</v>
      </c>
    </row>
    <row r="30" spans="1:2" ht="120" x14ac:dyDescent="0.25">
      <c r="A30" s="34" t="s">
        <v>196</v>
      </c>
      <c r="B30" s="39">
        <v>450</v>
      </c>
    </row>
    <row r="31" spans="1:2" ht="30" x14ac:dyDescent="0.25">
      <c r="A31" s="34" t="s">
        <v>197</v>
      </c>
      <c r="B31" s="39">
        <v>298.3</v>
      </c>
    </row>
    <row r="32" spans="1:2" ht="90" x14ac:dyDescent="0.25">
      <c r="A32" s="34" t="s">
        <v>198</v>
      </c>
      <c r="B32" s="39">
        <v>320.41000000000003</v>
      </c>
    </row>
    <row r="33" spans="1:2" ht="45" x14ac:dyDescent="0.25">
      <c r="A33" s="34" t="s">
        <v>199</v>
      </c>
      <c r="B33" s="39">
        <v>135</v>
      </c>
    </row>
    <row r="34" spans="1:2" ht="30" x14ac:dyDescent="0.25">
      <c r="A34" s="34" t="s">
        <v>200</v>
      </c>
      <c r="B34" s="39">
        <v>154.25</v>
      </c>
    </row>
    <row r="35" spans="1:2" ht="30" x14ac:dyDescent="0.25">
      <c r="A35" s="34" t="s">
        <v>201</v>
      </c>
      <c r="B35" s="39">
        <v>248.27</v>
      </c>
    </row>
    <row r="36" spans="1:2" ht="30" x14ac:dyDescent="0.25">
      <c r="A36" s="34" t="s">
        <v>201</v>
      </c>
      <c r="B36" s="39">
        <v>300.52</v>
      </c>
    </row>
    <row r="37" spans="1:2" x14ac:dyDescent="0.25">
      <c r="A37" s="34" t="s">
        <v>202</v>
      </c>
      <c r="B37" s="39">
        <v>454.55</v>
      </c>
    </row>
    <row r="38" spans="1:2" ht="30" x14ac:dyDescent="0.25">
      <c r="A38" s="34" t="s">
        <v>203</v>
      </c>
      <c r="B38" s="39">
        <v>1567.4</v>
      </c>
    </row>
    <row r="39" spans="1:2" x14ac:dyDescent="0.25">
      <c r="A39" s="33" t="s">
        <v>204</v>
      </c>
      <c r="B39" s="39">
        <v>5070</v>
      </c>
    </row>
    <row r="40" spans="1:2" ht="45" x14ac:dyDescent="0.25">
      <c r="A40" s="34" t="s">
        <v>205</v>
      </c>
      <c r="B40" s="39">
        <v>893.75</v>
      </c>
    </row>
    <row r="41" spans="1:2" x14ac:dyDescent="0.25">
      <c r="A41" s="34" t="s">
        <v>206</v>
      </c>
      <c r="B41" s="39"/>
    </row>
    <row r="42" spans="1:2" x14ac:dyDescent="0.25">
      <c r="A42" s="34" t="s">
        <v>207</v>
      </c>
      <c r="B42" s="39">
        <v>109.4</v>
      </c>
    </row>
    <row r="43" spans="1:2" ht="45" x14ac:dyDescent="0.25">
      <c r="A43" s="34" t="s">
        <v>208</v>
      </c>
      <c r="B43" s="39">
        <v>365</v>
      </c>
    </row>
    <row r="44" spans="1:2" ht="45" x14ac:dyDescent="0.25">
      <c r="A44" s="34" t="s">
        <v>209</v>
      </c>
      <c r="B44" s="39">
        <v>422.5</v>
      </c>
    </row>
    <row r="45" spans="1:2" ht="60" x14ac:dyDescent="0.25">
      <c r="A45" s="34" t="s">
        <v>210</v>
      </c>
      <c r="B45" s="39">
        <v>339</v>
      </c>
    </row>
    <row r="46" spans="1:2" ht="30" x14ac:dyDescent="0.25">
      <c r="A46" s="34" t="s">
        <v>211</v>
      </c>
      <c r="B46" s="39">
        <v>251.61</v>
      </c>
    </row>
    <row r="47" spans="1:2" ht="45" x14ac:dyDescent="0.25">
      <c r="A47" s="34" t="s">
        <v>212</v>
      </c>
      <c r="B47" s="39">
        <v>315</v>
      </c>
    </row>
    <row r="48" spans="1:2" ht="45" x14ac:dyDescent="0.25">
      <c r="A48" s="34" t="s">
        <v>212</v>
      </c>
      <c r="B48" s="39">
        <v>1190</v>
      </c>
    </row>
    <row r="49" spans="1:2" ht="30" x14ac:dyDescent="0.25">
      <c r="A49" s="34" t="s">
        <v>213</v>
      </c>
      <c r="B49" s="39">
        <v>241.4</v>
      </c>
    </row>
    <row r="50" spans="1:2" x14ac:dyDescent="0.25">
      <c r="A50" s="34" t="s">
        <v>207</v>
      </c>
      <c r="B50" s="39">
        <v>426.76</v>
      </c>
    </row>
    <row r="51" spans="1:2" x14ac:dyDescent="0.25">
      <c r="A51" s="34" t="s">
        <v>204</v>
      </c>
      <c r="B51" s="39">
        <v>945</v>
      </c>
    </row>
    <row r="52" spans="1:2" ht="45" x14ac:dyDescent="0.25">
      <c r="A52" s="34" t="s">
        <v>212</v>
      </c>
      <c r="B52" s="39">
        <v>800</v>
      </c>
    </row>
    <row r="53" spans="1:2" x14ac:dyDescent="0.25">
      <c r="A53" s="34" t="s">
        <v>214</v>
      </c>
      <c r="B53" s="39">
        <v>93.75</v>
      </c>
    </row>
    <row r="54" spans="1:2" ht="30" x14ac:dyDescent="0.25">
      <c r="A54" s="34" t="s">
        <v>201</v>
      </c>
      <c r="B54" s="39">
        <v>257.58</v>
      </c>
    </row>
    <row r="55" spans="1:2" x14ac:dyDescent="0.25">
      <c r="A55" s="34" t="s">
        <v>215</v>
      </c>
      <c r="B55" s="39">
        <v>450.33</v>
      </c>
    </row>
    <row r="56" spans="1:2" ht="30" x14ac:dyDescent="0.25">
      <c r="A56" s="34" t="s">
        <v>216</v>
      </c>
      <c r="B56" s="39">
        <v>480</v>
      </c>
    </row>
    <row r="57" spans="1:2" ht="45" x14ac:dyDescent="0.25">
      <c r="A57" s="34" t="s">
        <v>217</v>
      </c>
      <c r="B57" s="39">
        <v>2118.75</v>
      </c>
    </row>
    <row r="58" spans="1:2" ht="45" x14ac:dyDescent="0.25">
      <c r="A58" s="34" t="s">
        <v>218</v>
      </c>
      <c r="B58" s="39">
        <v>62.5</v>
      </c>
    </row>
    <row r="59" spans="1:2" ht="45" x14ac:dyDescent="0.25">
      <c r="A59" s="34" t="s">
        <v>217</v>
      </c>
      <c r="B59" s="39">
        <v>72</v>
      </c>
    </row>
    <row r="60" spans="1:2" ht="45" x14ac:dyDescent="0.25">
      <c r="A60" s="34" t="s">
        <v>219</v>
      </c>
      <c r="B60" s="39">
        <v>1697.48</v>
      </c>
    </row>
    <row r="61" spans="1:2" ht="45" x14ac:dyDescent="0.25">
      <c r="A61" s="33" t="s">
        <v>220</v>
      </c>
      <c r="B61" s="39">
        <v>396</v>
      </c>
    </row>
    <row r="62" spans="1:2" ht="30" x14ac:dyDescent="0.25">
      <c r="A62" s="33" t="s">
        <v>221</v>
      </c>
      <c r="B62" s="39">
        <v>128.82</v>
      </c>
    </row>
    <row r="63" spans="1:2" ht="60" x14ac:dyDescent="0.25">
      <c r="A63" s="33" t="s">
        <v>222</v>
      </c>
      <c r="B63" s="39">
        <v>3050</v>
      </c>
    </row>
    <row r="64" spans="1:2" ht="45" x14ac:dyDescent="0.25">
      <c r="A64" s="33" t="s">
        <v>223</v>
      </c>
      <c r="B64" s="39">
        <v>2966.25</v>
      </c>
    </row>
    <row r="65" spans="1:2" ht="45" x14ac:dyDescent="0.25">
      <c r="A65" s="33" t="s">
        <v>224</v>
      </c>
      <c r="B65" s="39">
        <v>210</v>
      </c>
    </row>
    <row r="66" spans="1:2" ht="30" x14ac:dyDescent="0.25">
      <c r="A66" s="33" t="s">
        <v>225</v>
      </c>
      <c r="B66" s="39">
        <v>981</v>
      </c>
    </row>
    <row r="67" spans="1:2" x14ac:dyDescent="0.25">
      <c r="A67" s="33" t="s">
        <v>226</v>
      </c>
      <c r="B67" s="39">
        <v>103.24</v>
      </c>
    </row>
    <row r="68" spans="1:2" x14ac:dyDescent="0.25">
      <c r="A68" s="33" t="s">
        <v>227</v>
      </c>
      <c r="B68" s="39">
        <v>174</v>
      </c>
    </row>
    <row r="69" spans="1:2" x14ac:dyDescent="0.25">
      <c r="A69" s="33" t="s">
        <v>228</v>
      </c>
      <c r="B69" s="39">
        <v>254.18</v>
      </c>
    </row>
    <row r="70" spans="1:2" x14ac:dyDescent="0.25">
      <c r="A70" s="33" t="s">
        <v>229</v>
      </c>
      <c r="B70" s="39">
        <v>71.41</v>
      </c>
    </row>
    <row r="71" spans="1:2" x14ac:dyDescent="0.25">
      <c r="A71" s="33" t="s">
        <v>230</v>
      </c>
      <c r="B71" s="39">
        <v>158.06</v>
      </c>
    </row>
    <row r="72" spans="1:2" x14ac:dyDescent="0.25">
      <c r="A72" s="33" t="s">
        <v>230</v>
      </c>
      <c r="B72" s="39">
        <v>173.6</v>
      </c>
    </row>
    <row r="73" spans="1:2" x14ac:dyDescent="0.25">
      <c r="A73" s="33" t="s">
        <v>228</v>
      </c>
      <c r="B73" s="39">
        <v>104.95</v>
      </c>
    </row>
    <row r="74" spans="1:2" ht="60" x14ac:dyDescent="0.25">
      <c r="A74" s="33" t="s">
        <v>231</v>
      </c>
      <c r="B74" s="39">
        <v>385</v>
      </c>
    </row>
    <row r="75" spans="1:2" x14ac:dyDescent="0.25">
      <c r="A75" s="40" t="s">
        <v>43</v>
      </c>
      <c r="B75" s="42">
        <f>SUM(B4:B74)</f>
        <v>51977.630000000012</v>
      </c>
    </row>
    <row r="76" spans="1:2" x14ac:dyDescent="0.25">
      <c r="A76" s="41" t="s">
        <v>44</v>
      </c>
      <c r="B76" s="43">
        <v>622.37</v>
      </c>
    </row>
  </sheetData>
  <mergeCells count="1">
    <mergeCell ref="A1:B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vt:i4>
      </vt:variant>
    </vt:vector>
  </HeadingPairs>
  <TitlesOfParts>
    <vt:vector size="14" baseType="lpstr">
      <vt:lpstr>UJ2016</vt:lpstr>
      <vt:lpstr>DAIP 2017</vt:lpstr>
      <vt:lpstr>PDP 2017</vt:lpstr>
      <vt:lpstr>UJ20108</vt:lpstr>
      <vt:lpstr>Informática 2016</vt:lpstr>
      <vt:lpstr>Informática 2017</vt:lpstr>
      <vt:lpstr>Informática 2018</vt:lpstr>
      <vt:lpstr>Comunicaciones 2016</vt:lpstr>
      <vt:lpstr>Comunicaciones 2017</vt:lpstr>
      <vt:lpstr>Comunicaciones 2018</vt:lpstr>
      <vt:lpstr>Estudios e Investigación 2016</vt:lpstr>
      <vt:lpstr>Estudios e Investigación 2017</vt:lpstr>
      <vt:lpstr>Estudios e Investigación 2018</vt:lpstr>
      <vt:lpstr>'Informática 2016'!Área_de_impresión</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2018-12-12T20:25:59Z</cp:lastPrinted>
  <dcterms:created xsi:type="dcterms:W3CDTF">2018-12-12T19:31:31Z</dcterms:created>
  <dcterms:modified xsi:type="dcterms:W3CDTF">2018-12-18T22:37:40Z</dcterms:modified>
</cp:coreProperties>
</file>