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6545" windowHeight="7680"/>
  </bookViews>
  <sheets>
    <sheet name="CONSOLIDADO" sheetId="5" r:id="rId1"/>
  </sheets>
  <calcPr calcId="181029"/>
  <customWorkbookViews>
    <customWorkbookView name="Filtro 1" guid="{BED16F6A-FF6D-4043-A92F-7D06FE7C54DB}" maximized="1" windowWidth="0" windowHeight="0" activeSheetId="0"/>
  </customWorkbookViews>
  <extLst>
    <ext uri="GoogleSheetsCustomDataVersion1">
      <go:sheetsCustomData xmlns:go="http://customooxmlschemas.google.com/" r:id="rId8" roundtripDataSignature="AMtx7mhWF44tx5ob+AjLHgQ45wRq2U3Hwg=="/>
    </ext>
  </extLst>
</workbook>
</file>

<file path=xl/calcChain.xml><?xml version="1.0" encoding="utf-8"?>
<calcChain xmlns="http://schemas.openxmlformats.org/spreadsheetml/2006/main">
  <c r="H32" i="5" l="1"/>
  <c r="H33" i="5"/>
  <c r="H34" i="5"/>
  <c r="H35" i="5"/>
  <c r="H36" i="5"/>
  <c r="H31" i="5"/>
  <c r="G32" i="5"/>
  <c r="G33" i="5"/>
  <c r="G34" i="5"/>
  <c r="G35" i="5"/>
  <c r="G36" i="5"/>
  <c r="G31" i="5"/>
  <c r="F32" i="5"/>
  <c r="F33" i="5"/>
  <c r="F34" i="5"/>
  <c r="F35" i="5"/>
  <c r="F37" i="5" s="1"/>
  <c r="F36" i="5"/>
  <c r="F31" i="5"/>
  <c r="E32" i="5"/>
  <c r="E33" i="5"/>
  <c r="E34" i="5"/>
  <c r="E35" i="5"/>
  <c r="E36" i="5"/>
  <c r="E31" i="5"/>
  <c r="D32" i="5"/>
  <c r="D33" i="5"/>
  <c r="D34" i="5"/>
  <c r="D35" i="5"/>
  <c r="D36" i="5"/>
  <c r="D31" i="5"/>
  <c r="C32" i="5"/>
  <c r="C33" i="5"/>
  <c r="C34" i="5"/>
  <c r="C35" i="5"/>
  <c r="C36" i="5"/>
  <c r="C31" i="5"/>
  <c r="H20" i="5"/>
  <c r="H21" i="5"/>
  <c r="H22" i="5"/>
  <c r="H23" i="5"/>
  <c r="H24" i="5"/>
  <c r="H19" i="5"/>
  <c r="H8" i="5"/>
  <c r="H9" i="5"/>
  <c r="H10" i="5"/>
  <c r="H11" i="5"/>
  <c r="H12" i="5"/>
  <c r="H7" i="5"/>
  <c r="D25" i="5"/>
  <c r="E25" i="5"/>
  <c r="F25" i="5"/>
  <c r="G25" i="5"/>
  <c r="C25" i="5"/>
  <c r="D13" i="5"/>
  <c r="E13" i="5"/>
  <c r="F13" i="5"/>
  <c r="G13" i="5"/>
  <c r="C13" i="5"/>
  <c r="H37" i="5" l="1"/>
  <c r="G37" i="5"/>
  <c r="E37" i="5"/>
  <c r="D37" i="5"/>
  <c r="C37" i="5"/>
  <c r="H25" i="5"/>
  <c r="H13" i="5"/>
</calcChain>
</file>

<file path=xl/sharedStrings.xml><?xml version="1.0" encoding="utf-8"?>
<sst xmlns="http://schemas.openxmlformats.org/spreadsheetml/2006/main" count="73" uniqueCount="40">
  <si>
    <t>CANTIDAD INGRESADA</t>
  </si>
  <si>
    <t>NACIONALIDAD</t>
  </si>
  <si>
    <t>FALTA DE RESPUESTA</t>
  </si>
  <si>
    <t>TOTAL</t>
  </si>
  <si>
    <t>CONSOLIDADO DE USUARIOS DEL IAIP DURANTE EL AÑO 2019</t>
  </si>
  <si>
    <t>PROCEDIMIENTO</t>
  </si>
  <si>
    <t>GENERO DE LOS SOLICITANTES</t>
  </si>
  <si>
    <t>MASCULINO</t>
  </si>
  <si>
    <t>FEMENINO</t>
  </si>
  <si>
    <t xml:space="preserve">PERSONA JURIDICA </t>
  </si>
  <si>
    <t>PERSONA TRANSGENERO</t>
  </si>
  <si>
    <t>APELACION - DAIP</t>
  </si>
  <si>
    <t>APELACION - DP</t>
  </si>
  <si>
    <t>DENUNCIA - DAIP</t>
  </si>
  <si>
    <t>DENUNCIA - DP</t>
  </si>
  <si>
    <t xml:space="preserve">OFICIOSOS </t>
  </si>
  <si>
    <t>PERSONA JURIDICA: 14 SALVADOREÑAS</t>
  </si>
  <si>
    <t>(MASCULINO: 224 SALVADOREÑOS; 1 HONDUREÑO)           (FEMENINO: 110 SALVADOREÑAS; 1 ESPAÑOLA; 1 ESTADOUNIDENSE)                                                                 (PERSONA JURIDICA: 5 SALVADOREÑAS)</t>
  </si>
  <si>
    <t xml:space="preserve">(MASCULINO:  103 SALVADOREÑOS)                           (FEMENINO: 40 SALVADOREÑAS)    </t>
  </si>
  <si>
    <t>(MASCULINO: 75 SALVADOREÑOS)                            (FEMENINO: 15 SALVADOREÑAS)                                                                 (PERSONA JURIDICA: 3 SALVADOREÑAS)</t>
  </si>
  <si>
    <t xml:space="preserve">TOTAL </t>
  </si>
  <si>
    <t>(MASCULINO: 21 SALVADOREÑOS)                            (FEMENINO: 13 SALVADOREÑAS; 1 ESTADOUNIDENSE)                                                                 (PERSONA TRANSGENERO: 1 SALVADOREÑA)</t>
  </si>
  <si>
    <t>(MASCULINO: 4 SALVADOREÑOS)                            (FEMENINO: 10 SALVADOREÑAS)                                                                 (PERSONA TRANSGENERO: 1 SALVADOREÑA)</t>
  </si>
  <si>
    <t>(MASCULINO: 427 SALVADOREÑOS; 1 HONDUREÑO)           (FEMENINO: 188 SALVADOREÑAS; 1 ESPAÑOLA; 2 ESTADOUNIDENSES)                                                                 (PERSONA JURIDICA: 22 SALVADOREÑAS)                                                                                           (TRANSGENERO: 2 SALVADOREÑAS)</t>
  </si>
  <si>
    <t>(MASCULINO: 117 SALVADOREÑOS)                       (FEMENINO: 54 SALVADOREÑAS)                                                                 (PERSONA JURIDICA: 2 SALVADOREÑAS)                                                                                           (TRANSGENERO: 1 SALVADOREÑAS)</t>
  </si>
  <si>
    <t>(MASCULINO: 37 SALVADOREÑOS)                       (FEMENINO: 24 SALVADOREÑAS)                                                                                                                                                        (TRANSGENERO: 1 SALVADOREÑAS)</t>
  </si>
  <si>
    <t xml:space="preserve">(MASCULINO: 27 SALVADOREÑOS)                       (FEMENINO: 13 SALVADOREÑAS)                                                                                                                                                      </t>
  </si>
  <si>
    <t>PERSONA JURIDICA: 27 SALVADOREÑAS</t>
  </si>
  <si>
    <t xml:space="preserve">(MASCULINO: 20 SALVADOREÑOS)                       (FEMENINO: 9 SALVADOREÑAS)                                                                                                                                                      </t>
  </si>
  <si>
    <t xml:space="preserve">(MASCULINO: 7 SALVADOREÑOS)                             (FEMENINO: 7 SALVADOREÑAS)                                                                                                                                                      </t>
  </si>
  <si>
    <t>CONSOLIDADO DE USUARIOS DEL IAIP DEL 1 DE ENERO DEL 2019 AL 30 DE SEPTIEMBRE DEL 2020</t>
  </si>
  <si>
    <t>CONSOLIDADO DE USUARIOS DEL IAIP DEL 1 DE ENERO AL 30 DE SEPTIEMBRE DEL 2020</t>
  </si>
  <si>
    <t>(MASCULINO: 341 SALVADOREÑOS; 1 HONDUREÑO)                       (FEMENINO: 164 SALVADOREÑAS; 1 ESPAÑOLA; 1 ESTADOUNIDENSE )                                                                 (PERSONA JURIDICA: 7 SALVADOREÑAS)                                                                                           (TRANSGENERO: 1 SALVADOREÑAS)</t>
  </si>
  <si>
    <t>(MASCULINO: 140 SALVADOREÑOS)                       (FEMENINO: 64 SALVADOREÑAS)                                                                                                                                                           (TRANSGENERO: 1 SALVADOREÑAS)</t>
  </si>
  <si>
    <t>(MASCULINO: 11 SALVADOREÑOS)                       (FEMENINO: 17 SALVADOREÑAS)                                                                                                                                                           (TRANSGENERO: 1 SALVADOREÑAS)</t>
  </si>
  <si>
    <t>PERSONA JURIDICA: 41 SALVADOREÑAS</t>
  </si>
  <si>
    <t xml:space="preserve">(MASCULINO: 102 SALVADOREÑOS)                       (FEMENINO: 28 SALVADOREÑAS;  )                                                                 (PERSONA JURIDICA: 3 SALVADOREÑAS)                                                                                           </t>
  </si>
  <si>
    <t>(MASCULINO: 41 SALVADOREÑOS)                       (FEMENINO: 22 SALVADOREÑAS; 1 ESTADOUNIDENSE)                                                                                                                                                           (TRANSGENERO: 1 SALVADOREÑAS)</t>
  </si>
  <si>
    <t>(MASCULINO: 635 SALVADOREÑOS; 1 HONDUREÑO)                       (FEMENINO: 296 SALVADOREÑAS; 1 ESPAÑOLA; 2 ESTADOUNIDENSES )                                                                 (PERSONA JURIDICA: 51 SALVADOREÑAS)                                                                                           (TRANSGENERO: 4 SALVADOREÑAS)</t>
  </si>
  <si>
    <t>Aclaración: Hubieron varios procedimientos que fueron interpuestos por 2 o más personas; los procedimientos de oficio (41) fueron iniciados por el IAIP, por ende se tomaron como personas jurídicas; hubieron procedimientos donde se anuló la referencia.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</si>
</sst>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6E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0" fillId="0" borderId="0" xfId="0" applyFont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wrapText="1"/>
    </xf>
  </cellXfs>
  <cellStyles count="1">
    <cellStyle name="Normal" xfId="0" builtinId="0"/>
  </cellStyles>
  <dxfs count="6"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000000"/>
          <bgColor rgb="FF000000"/>
        </patternFill>
      </fill>
    </dxf>
  </dxfs>
  <tableStyles count="2">
    <tableStyle name="Valores predet-style" pivot="0" count="3">
      <tableStyleElement type="headerRow" dxfId="5"/>
      <tableStyleElement type="firstRowStripe" dxfId="4"/>
      <tableStyleElement type="secondRowStripe" dxfId="3"/>
    </tableStyle>
    <tableStyle name="codebook-style" pivot="0" count="3">
      <tableStyleElement type="headerRow" dxfId="2"/>
      <tableStyleElement type="firstRowStripe" dxfId="1"/>
      <tableStyleElement type="secondRowStripe" dxfId="0"/>
    </tableStyle>
  </tableStyles>
  <colors>
    <mruColors>
      <color rgb="FFFFC6EF"/>
      <color rgb="FFB24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52"/>
  <sheetViews>
    <sheetView tabSelected="1" zoomScale="96" zoomScaleNormal="96" workbookViewId="0">
      <selection activeCell="I43" sqref="I43"/>
    </sheetView>
  </sheetViews>
  <sheetFormatPr baseColWidth="10" defaultRowHeight="15" x14ac:dyDescent="0.25"/>
  <cols>
    <col min="2" max="2" width="17.140625" customWidth="1"/>
    <col min="3" max="3" width="19" customWidth="1"/>
    <col min="4" max="4" width="15.7109375" customWidth="1"/>
    <col min="5" max="5" width="14" customWidth="1"/>
    <col min="6" max="6" width="19.28515625" customWidth="1"/>
    <col min="7" max="7" width="19.42578125" customWidth="1"/>
    <col min="8" max="8" width="19.42578125" style="1" customWidth="1"/>
    <col min="9" max="9" width="42.42578125" customWidth="1"/>
  </cols>
  <sheetData>
    <row r="4" spans="2:9" x14ac:dyDescent="0.25">
      <c r="B4" s="16" t="s">
        <v>4</v>
      </c>
      <c r="C4" s="16"/>
      <c r="D4" s="16"/>
      <c r="E4" s="16"/>
      <c r="F4" s="16"/>
      <c r="G4" s="16"/>
      <c r="H4" s="16"/>
      <c r="I4" s="16"/>
    </row>
    <row r="5" spans="2:9" ht="15.95" customHeight="1" x14ac:dyDescent="0.25">
      <c r="B5" s="17" t="s">
        <v>5</v>
      </c>
      <c r="C5" s="17" t="s">
        <v>0</v>
      </c>
      <c r="D5" s="18" t="s">
        <v>6</v>
      </c>
      <c r="E5" s="19"/>
      <c r="F5" s="19"/>
      <c r="G5" s="19"/>
      <c r="H5" s="20"/>
      <c r="I5" s="17" t="s">
        <v>1</v>
      </c>
    </row>
    <row r="6" spans="2:9" ht="30" x14ac:dyDescent="0.25">
      <c r="B6" s="17"/>
      <c r="C6" s="17"/>
      <c r="D6" s="8" t="s">
        <v>7</v>
      </c>
      <c r="E6" s="9" t="s">
        <v>8</v>
      </c>
      <c r="F6" s="10" t="s">
        <v>9</v>
      </c>
      <c r="G6" s="15" t="s">
        <v>10</v>
      </c>
      <c r="H6" s="11" t="s">
        <v>20</v>
      </c>
      <c r="I6" s="17"/>
    </row>
    <row r="7" spans="2:9" ht="75" x14ac:dyDescent="0.25">
      <c r="B7" s="2" t="s">
        <v>11</v>
      </c>
      <c r="C7" s="2">
        <v>307</v>
      </c>
      <c r="D7" s="2">
        <v>225</v>
      </c>
      <c r="E7" s="2">
        <v>112</v>
      </c>
      <c r="F7" s="2">
        <v>5</v>
      </c>
      <c r="G7" s="2">
        <v>0</v>
      </c>
      <c r="H7" s="6">
        <f>SUM(D7:G7)</f>
        <v>342</v>
      </c>
      <c r="I7" s="2" t="s">
        <v>17</v>
      </c>
    </row>
    <row r="8" spans="2:9" ht="30" x14ac:dyDescent="0.25">
      <c r="B8" s="2" t="s">
        <v>12</v>
      </c>
      <c r="C8" s="2">
        <v>119</v>
      </c>
      <c r="D8" s="2">
        <v>103</v>
      </c>
      <c r="E8" s="2">
        <v>40</v>
      </c>
      <c r="F8" s="2">
        <v>0</v>
      </c>
      <c r="G8" s="2">
        <v>0</v>
      </c>
      <c r="H8" s="6">
        <f t="shared" ref="H8:H13" si="0">SUM(D8:G8)</f>
        <v>143</v>
      </c>
      <c r="I8" s="2" t="s">
        <v>18</v>
      </c>
    </row>
    <row r="9" spans="2:9" ht="45" x14ac:dyDescent="0.25">
      <c r="B9" s="2" t="s">
        <v>2</v>
      </c>
      <c r="C9" s="2">
        <v>92</v>
      </c>
      <c r="D9" s="2">
        <v>75</v>
      </c>
      <c r="E9" s="2">
        <v>15</v>
      </c>
      <c r="F9" s="2">
        <v>3</v>
      </c>
      <c r="G9" s="2">
        <v>0</v>
      </c>
      <c r="H9" s="6">
        <f t="shared" si="0"/>
        <v>93</v>
      </c>
      <c r="I9" s="2" t="s">
        <v>19</v>
      </c>
    </row>
    <row r="10" spans="2:9" ht="60" x14ac:dyDescent="0.25">
      <c r="B10" s="2" t="s">
        <v>13</v>
      </c>
      <c r="C10" s="2">
        <v>34</v>
      </c>
      <c r="D10" s="2">
        <v>21</v>
      </c>
      <c r="E10" s="2">
        <v>14</v>
      </c>
      <c r="F10" s="2">
        <v>0</v>
      </c>
      <c r="G10" s="2">
        <v>1</v>
      </c>
      <c r="H10" s="6">
        <f t="shared" si="0"/>
        <v>36</v>
      </c>
      <c r="I10" s="7" t="s">
        <v>21</v>
      </c>
    </row>
    <row r="11" spans="2:9" ht="45" x14ac:dyDescent="0.25">
      <c r="B11" s="2" t="s">
        <v>14</v>
      </c>
      <c r="C11" s="2">
        <v>14</v>
      </c>
      <c r="D11" s="2">
        <v>4</v>
      </c>
      <c r="E11" s="2">
        <v>10</v>
      </c>
      <c r="F11" s="2">
        <v>0</v>
      </c>
      <c r="G11" s="2">
        <v>1</v>
      </c>
      <c r="H11" s="6">
        <f t="shared" si="0"/>
        <v>15</v>
      </c>
      <c r="I11" s="7" t="s">
        <v>22</v>
      </c>
    </row>
    <row r="12" spans="2:9" x14ac:dyDescent="0.25">
      <c r="B12" s="2" t="s">
        <v>15</v>
      </c>
      <c r="C12" s="2">
        <v>14</v>
      </c>
      <c r="D12" s="2">
        <v>0</v>
      </c>
      <c r="E12" s="2">
        <v>0</v>
      </c>
      <c r="F12" s="2">
        <v>14</v>
      </c>
      <c r="G12" s="2">
        <v>0</v>
      </c>
      <c r="H12" s="6">
        <f t="shared" si="0"/>
        <v>14</v>
      </c>
      <c r="I12" s="2" t="s">
        <v>16</v>
      </c>
    </row>
    <row r="13" spans="2:9" ht="90" customHeight="1" x14ac:dyDescent="0.25">
      <c r="B13" s="4" t="s">
        <v>3</v>
      </c>
      <c r="C13" s="12">
        <f>SUM(C7:C12)</f>
        <v>580</v>
      </c>
      <c r="D13" s="12">
        <f t="shared" ref="D13:G13" si="1">SUM(D7:D12)</f>
        <v>428</v>
      </c>
      <c r="E13" s="12">
        <f t="shared" si="1"/>
        <v>191</v>
      </c>
      <c r="F13" s="12">
        <f t="shared" si="1"/>
        <v>22</v>
      </c>
      <c r="G13" s="12">
        <f t="shared" si="1"/>
        <v>2</v>
      </c>
      <c r="H13" s="5">
        <f t="shared" si="0"/>
        <v>643</v>
      </c>
      <c r="I13" s="14" t="s">
        <v>23</v>
      </c>
    </row>
    <row r="14" spans="2:9" x14ac:dyDescent="0.25">
      <c r="B14" s="3"/>
      <c r="C14" s="3"/>
      <c r="D14" s="3"/>
      <c r="E14" s="3"/>
      <c r="F14" s="3"/>
      <c r="G14" s="3"/>
      <c r="H14" s="3"/>
      <c r="I14" s="3"/>
    </row>
    <row r="15" spans="2:9" x14ac:dyDescent="0.25">
      <c r="B15" s="3"/>
      <c r="C15" s="3"/>
      <c r="D15" s="3"/>
      <c r="E15" s="3"/>
      <c r="F15" s="3"/>
      <c r="G15" s="3"/>
      <c r="H15" s="3"/>
      <c r="I15" s="3"/>
    </row>
    <row r="16" spans="2:9" x14ac:dyDescent="0.25">
      <c r="B16" s="16" t="s">
        <v>31</v>
      </c>
      <c r="C16" s="16"/>
      <c r="D16" s="16"/>
      <c r="E16" s="16"/>
      <c r="F16" s="16"/>
      <c r="G16" s="16"/>
      <c r="H16" s="16"/>
      <c r="I16" s="16"/>
    </row>
    <row r="17" spans="2:9" ht="15" customHeight="1" x14ac:dyDescent="0.25">
      <c r="B17" s="17" t="s">
        <v>5</v>
      </c>
      <c r="C17" s="17" t="s">
        <v>0</v>
      </c>
      <c r="D17" s="18" t="s">
        <v>6</v>
      </c>
      <c r="E17" s="19"/>
      <c r="F17" s="19"/>
      <c r="G17" s="19"/>
      <c r="H17" s="20"/>
      <c r="I17" s="17" t="s">
        <v>1</v>
      </c>
    </row>
    <row r="18" spans="2:9" ht="30" x14ac:dyDescent="0.25">
      <c r="B18" s="17"/>
      <c r="C18" s="17"/>
      <c r="D18" s="8" t="s">
        <v>7</v>
      </c>
      <c r="E18" s="9" t="s">
        <v>8</v>
      </c>
      <c r="F18" s="10" t="s">
        <v>9</v>
      </c>
      <c r="G18" s="15" t="s">
        <v>10</v>
      </c>
      <c r="H18" s="11" t="s">
        <v>20</v>
      </c>
      <c r="I18" s="17"/>
    </row>
    <row r="19" spans="2:9" ht="60" x14ac:dyDescent="0.25">
      <c r="B19" s="2" t="s">
        <v>11</v>
      </c>
      <c r="C19" s="2">
        <v>170</v>
      </c>
      <c r="D19" s="2">
        <v>117</v>
      </c>
      <c r="E19" s="2">
        <v>54</v>
      </c>
      <c r="F19" s="2">
        <v>2</v>
      </c>
      <c r="G19" s="2">
        <v>1</v>
      </c>
      <c r="H19" s="6">
        <f>SUM(D19:G19)</f>
        <v>174</v>
      </c>
      <c r="I19" s="7" t="s">
        <v>24</v>
      </c>
    </row>
    <row r="20" spans="2:9" ht="45" x14ac:dyDescent="0.25">
      <c r="B20" s="2" t="s">
        <v>12</v>
      </c>
      <c r="C20" s="2">
        <v>62</v>
      </c>
      <c r="D20" s="2">
        <v>37</v>
      </c>
      <c r="E20" s="2">
        <v>24</v>
      </c>
      <c r="F20" s="2">
        <v>0</v>
      </c>
      <c r="G20" s="2">
        <v>1</v>
      </c>
      <c r="H20" s="6">
        <f t="shared" ref="H20:H24" si="2">SUM(D20:G20)</f>
        <v>62</v>
      </c>
      <c r="I20" s="7" t="s">
        <v>25</v>
      </c>
    </row>
    <row r="21" spans="2:9" ht="30" x14ac:dyDescent="0.25">
      <c r="B21" s="2" t="s">
        <v>2</v>
      </c>
      <c r="C21" s="2">
        <v>40</v>
      </c>
      <c r="D21" s="2">
        <v>27</v>
      </c>
      <c r="E21" s="2">
        <v>13</v>
      </c>
      <c r="F21" s="2">
        <v>0</v>
      </c>
      <c r="G21" s="2">
        <v>0</v>
      </c>
      <c r="H21" s="6">
        <f t="shared" si="2"/>
        <v>40</v>
      </c>
      <c r="I21" s="7" t="s">
        <v>26</v>
      </c>
    </row>
    <row r="22" spans="2:9" ht="30" x14ac:dyDescent="0.25">
      <c r="B22" s="2" t="s">
        <v>13</v>
      </c>
      <c r="C22" s="2">
        <v>26</v>
      </c>
      <c r="D22" s="2">
        <v>20</v>
      </c>
      <c r="E22" s="2">
        <v>9</v>
      </c>
      <c r="F22" s="2">
        <v>0</v>
      </c>
      <c r="G22" s="2">
        <v>0</v>
      </c>
      <c r="H22" s="6">
        <f t="shared" si="2"/>
        <v>29</v>
      </c>
      <c r="I22" s="7" t="s">
        <v>28</v>
      </c>
    </row>
    <row r="23" spans="2:9" ht="30" x14ac:dyDescent="0.25">
      <c r="B23" s="2" t="s">
        <v>14</v>
      </c>
      <c r="C23" s="2">
        <v>14</v>
      </c>
      <c r="D23" s="2">
        <v>7</v>
      </c>
      <c r="E23" s="2">
        <v>7</v>
      </c>
      <c r="F23" s="2">
        <v>0</v>
      </c>
      <c r="G23" s="2">
        <v>0</v>
      </c>
      <c r="H23" s="6">
        <f t="shared" si="2"/>
        <v>14</v>
      </c>
      <c r="I23" s="7" t="s">
        <v>29</v>
      </c>
    </row>
    <row r="24" spans="2:9" x14ac:dyDescent="0.25">
      <c r="B24" s="2" t="s">
        <v>15</v>
      </c>
      <c r="C24" s="2">
        <v>27</v>
      </c>
      <c r="D24" s="2">
        <v>0</v>
      </c>
      <c r="E24" s="2">
        <v>0</v>
      </c>
      <c r="F24" s="2">
        <v>27</v>
      </c>
      <c r="G24" s="2">
        <v>0</v>
      </c>
      <c r="H24" s="6">
        <f t="shared" si="2"/>
        <v>27</v>
      </c>
      <c r="I24" s="7" t="s">
        <v>27</v>
      </c>
    </row>
    <row r="25" spans="2:9" ht="60" x14ac:dyDescent="0.25">
      <c r="B25" s="12" t="s">
        <v>3</v>
      </c>
      <c r="C25" s="12">
        <f>SUM(C19:C24)</f>
        <v>339</v>
      </c>
      <c r="D25" s="12">
        <f t="shared" ref="D25:H25" si="3">SUM(D19:D24)</f>
        <v>208</v>
      </c>
      <c r="E25" s="12">
        <f t="shared" si="3"/>
        <v>107</v>
      </c>
      <c r="F25" s="12">
        <f t="shared" si="3"/>
        <v>29</v>
      </c>
      <c r="G25" s="12">
        <f t="shared" si="3"/>
        <v>2</v>
      </c>
      <c r="H25" s="13">
        <f t="shared" si="3"/>
        <v>346</v>
      </c>
      <c r="I25" s="14" t="s">
        <v>24</v>
      </c>
    </row>
    <row r="28" spans="2:9" x14ac:dyDescent="0.25">
      <c r="B28" s="16" t="s">
        <v>30</v>
      </c>
      <c r="C28" s="16"/>
      <c r="D28" s="16"/>
      <c r="E28" s="16"/>
      <c r="F28" s="16"/>
      <c r="G28" s="16"/>
      <c r="H28" s="16"/>
      <c r="I28" s="16"/>
    </row>
    <row r="29" spans="2:9" ht="15" customHeight="1" x14ac:dyDescent="0.25">
      <c r="B29" s="17" t="s">
        <v>5</v>
      </c>
      <c r="C29" s="17" t="s">
        <v>0</v>
      </c>
      <c r="D29" s="18" t="s">
        <v>6</v>
      </c>
      <c r="E29" s="19"/>
      <c r="F29" s="19"/>
      <c r="G29" s="19"/>
      <c r="H29" s="20"/>
      <c r="I29" s="17" t="s">
        <v>1</v>
      </c>
    </row>
    <row r="30" spans="2:9" ht="30" x14ac:dyDescent="0.25">
      <c r="B30" s="17"/>
      <c r="C30" s="17"/>
      <c r="D30" s="8" t="s">
        <v>7</v>
      </c>
      <c r="E30" s="9" t="s">
        <v>8</v>
      </c>
      <c r="F30" s="10" t="s">
        <v>9</v>
      </c>
      <c r="G30" s="15" t="s">
        <v>10</v>
      </c>
      <c r="H30" s="11" t="s">
        <v>20</v>
      </c>
      <c r="I30" s="17"/>
    </row>
    <row r="31" spans="2:9" ht="90" x14ac:dyDescent="0.25">
      <c r="B31" s="2" t="s">
        <v>11</v>
      </c>
      <c r="C31" s="2">
        <f>SUM(C7+C19)</f>
        <v>477</v>
      </c>
      <c r="D31" s="2">
        <f>SUM(D7+D19)</f>
        <v>342</v>
      </c>
      <c r="E31" s="2">
        <f>SUM(E7+E19)</f>
        <v>166</v>
      </c>
      <c r="F31" s="2">
        <f>SUM(F7+F19)</f>
        <v>7</v>
      </c>
      <c r="G31" s="2">
        <f>+SUM(G7+G19)</f>
        <v>1</v>
      </c>
      <c r="H31" s="6">
        <f>SUM(D31:G31)</f>
        <v>516</v>
      </c>
      <c r="I31" s="7" t="s">
        <v>32</v>
      </c>
    </row>
    <row r="32" spans="2:9" ht="45" x14ac:dyDescent="0.25">
      <c r="B32" s="2" t="s">
        <v>12</v>
      </c>
      <c r="C32" s="2">
        <f t="shared" ref="C32:F36" si="4">SUM(C8+C20)</f>
        <v>181</v>
      </c>
      <c r="D32" s="2">
        <f t="shared" si="4"/>
        <v>140</v>
      </c>
      <c r="E32" s="2">
        <f t="shared" si="4"/>
        <v>64</v>
      </c>
      <c r="F32" s="2">
        <f t="shared" si="4"/>
        <v>0</v>
      </c>
      <c r="G32" s="2">
        <f t="shared" ref="G32:G36" si="5">+SUM(G8+G20)</f>
        <v>1</v>
      </c>
      <c r="H32" s="6">
        <f t="shared" ref="H32:H36" si="6">SUM(D32:G32)</f>
        <v>205</v>
      </c>
      <c r="I32" s="7" t="s">
        <v>33</v>
      </c>
    </row>
    <row r="33" spans="2:9" ht="45" x14ac:dyDescent="0.25">
      <c r="B33" s="2" t="s">
        <v>2</v>
      </c>
      <c r="C33" s="2">
        <f t="shared" si="4"/>
        <v>132</v>
      </c>
      <c r="D33" s="2">
        <f t="shared" si="4"/>
        <v>102</v>
      </c>
      <c r="E33" s="2">
        <f t="shared" si="4"/>
        <v>28</v>
      </c>
      <c r="F33" s="2">
        <f t="shared" si="4"/>
        <v>3</v>
      </c>
      <c r="G33" s="2">
        <f t="shared" si="5"/>
        <v>0</v>
      </c>
      <c r="H33" s="6">
        <f t="shared" si="6"/>
        <v>133</v>
      </c>
      <c r="I33" s="7" t="s">
        <v>36</v>
      </c>
    </row>
    <row r="34" spans="2:9" ht="60" x14ac:dyDescent="0.25">
      <c r="B34" s="2" t="s">
        <v>13</v>
      </c>
      <c r="C34" s="2">
        <f t="shared" si="4"/>
        <v>60</v>
      </c>
      <c r="D34" s="2">
        <f t="shared" si="4"/>
        <v>41</v>
      </c>
      <c r="E34" s="2">
        <f t="shared" si="4"/>
        <v>23</v>
      </c>
      <c r="F34" s="2">
        <f t="shared" si="4"/>
        <v>0</v>
      </c>
      <c r="G34" s="2">
        <f t="shared" si="5"/>
        <v>1</v>
      </c>
      <c r="H34" s="6">
        <f t="shared" si="6"/>
        <v>65</v>
      </c>
      <c r="I34" s="7" t="s">
        <v>37</v>
      </c>
    </row>
    <row r="35" spans="2:9" ht="45" x14ac:dyDescent="0.25">
      <c r="B35" s="2" t="s">
        <v>14</v>
      </c>
      <c r="C35" s="2">
        <f t="shared" si="4"/>
        <v>28</v>
      </c>
      <c r="D35" s="2">
        <f t="shared" si="4"/>
        <v>11</v>
      </c>
      <c r="E35" s="2">
        <f t="shared" si="4"/>
        <v>17</v>
      </c>
      <c r="F35" s="2">
        <f t="shared" si="4"/>
        <v>0</v>
      </c>
      <c r="G35" s="2">
        <f t="shared" si="5"/>
        <v>1</v>
      </c>
      <c r="H35" s="6">
        <f t="shared" si="6"/>
        <v>29</v>
      </c>
      <c r="I35" s="7" t="s">
        <v>34</v>
      </c>
    </row>
    <row r="36" spans="2:9" x14ac:dyDescent="0.25">
      <c r="B36" s="2" t="s">
        <v>15</v>
      </c>
      <c r="C36" s="2">
        <f t="shared" si="4"/>
        <v>41</v>
      </c>
      <c r="D36" s="2">
        <f t="shared" si="4"/>
        <v>0</v>
      </c>
      <c r="E36" s="2">
        <f t="shared" si="4"/>
        <v>0</v>
      </c>
      <c r="F36" s="2">
        <f t="shared" si="4"/>
        <v>41</v>
      </c>
      <c r="G36" s="2">
        <f t="shared" si="5"/>
        <v>0</v>
      </c>
      <c r="H36" s="6">
        <f t="shared" si="6"/>
        <v>41</v>
      </c>
      <c r="I36" s="7" t="s">
        <v>35</v>
      </c>
    </row>
    <row r="37" spans="2:9" ht="90" x14ac:dyDescent="0.25">
      <c r="B37" s="12" t="s">
        <v>3</v>
      </c>
      <c r="C37" s="12">
        <f>SUM(C31:C36)</f>
        <v>919</v>
      </c>
      <c r="D37" s="12">
        <f t="shared" ref="D37" si="7">SUM(D31:D36)</f>
        <v>636</v>
      </c>
      <c r="E37" s="12">
        <f t="shared" ref="E37" si="8">SUM(E31:E36)</f>
        <v>298</v>
      </c>
      <c r="F37" s="12">
        <f t="shared" ref="F37" si="9">SUM(F31:F36)</f>
        <v>51</v>
      </c>
      <c r="G37" s="12">
        <f t="shared" ref="G37" si="10">SUM(G31:G36)</f>
        <v>4</v>
      </c>
      <c r="H37" s="13">
        <f t="shared" ref="H37" si="11">SUM(H31:H36)</f>
        <v>989</v>
      </c>
      <c r="I37" s="14" t="s">
        <v>38</v>
      </c>
    </row>
    <row r="40" spans="2:9" ht="38.1" customHeight="1" x14ac:dyDescent="0.25">
      <c r="B40" s="21" t="s">
        <v>39</v>
      </c>
      <c r="C40" s="21"/>
      <c r="D40" s="21"/>
      <c r="E40" s="21"/>
      <c r="F40" s="21"/>
      <c r="G40" s="21"/>
      <c r="H40" s="21"/>
      <c r="I40" s="21"/>
    </row>
    <row r="52" spans="9:9" x14ac:dyDescent="0.25">
      <c r="I52" s="3"/>
    </row>
  </sheetData>
  <mergeCells count="16">
    <mergeCell ref="D29:H29"/>
    <mergeCell ref="B40:I40"/>
    <mergeCell ref="C17:C18"/>
    <mergeCell ref="I17:I18"/>
    <mergeCell ref="B28:I28"/>
    <mergeCell ref="B29:B30"/>
    <mergeCell ref="C29:C30"/>
    <mergeCell ref="I29:I30"/>
    <mergeCell ref="B4:I4"/>
    <mergeCell ref="B16:I16"/>
    <mergeCell ref="B17:B18"/>
    <mergeCell ref="D5:H5"/>
    <mergeCell ref="D17:H17"/>
    <mergeCell ref="B5:B6"/>
    <mergeCell ref="C5:C6"/>
    <mergeCell ref="I5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CONSOLIDADO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Secretario_1</dc:creator>
  <cp:lastModifiedBy>admin</cp:lastModifiedBy>
  <dcterms:created xsi:type="dcterms:W3CDTF">2020-10-15T23:39:46Z</dcterms:created>
  <dcterms:modified xsi:type="dcterms:W3CDTF">2020-10-19T20:02:35Z</dcterms:modified>
</cp:coreProperties>
</file>