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IC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K39" i="2" l="1"/>
  <c r="F57" i="2"/>
  <c r="H40" i="2" l="1"/>
  <c r="I48" i="2"/>
  <c r="G48" i="2"/>
  <c r="F41" i="2"/>
  <c r="I40" i="2"/>
  <c r="H16" i="2" l="1"/>
  <c r="J16" i="2"/>
  <c r="G56" i="2"/>
  <c r="I56" i="2"/>
  <c r="G55" i="2"/>
  <c r="I55" i="2"/>
  <c r="G54" i="2"/>
  <c r="I54" i="2"/>
  <c r="G53" i="2"/>
  <c r="I53" i="2"/>
  <c r="H39" i="2"/>
  <c r="I39" i="2"/>
  <c r="H38" i="2"/>
  <c r="I38" i="2"/>
  <c r="G52" i="2" l="1"/>
  <c r="I52" i="2"/>
  <c r="H37" i="2"/>
  <c r="I37" i="2"/>
  <c r="H10" i="2"/>
  <c r="J10" i="2"/>
  <c r="F26" i="2" l="1"/>
  <c r="J25" i="2"/>
  <c r="J24" i="2"/>
  <c r="G51" i="2" l="1"/>
  <c r="G50" i="2"/>
  <c r="G49" i="2"/>
  <c r="G47" i="2"/>
  <c r="G46" i="2"/>
  <c r="H36" i="2"/>
  <c r="I36" i="2"/>
  <c r="J23" i="2"/>
  <c r="J22" i="2"/>
  <c r="J21" i="2"/>
  <c r="J20" i="2"/>
  <c r="J19" i="2"/>
  <c r="J18" i="2"/>
  <c r="J17" i="2"/>
  <c r="J15" i="2"/>
  <c r="J14" i="2"/>
  <c r="J13" i="2"/>
  <c r="J12" i="2"/>
  <c r="J11" i="2"/>
  <c r="J8" i="2"/>
  <c r="J9" i="2"/>
  <c r="J7" i="2"/>
  <c r="G57" i="2" l="1"/>
  <c r="I50" i="2"/>
  <c r="I51" i="2" l="1"/>
  <c r="H11" i="2"/>
  <c r="I49" i="2" l="1"/>
  <c r="H17" i="2"/>
  <c r="H35" i="2"/>
  <c r="H19" i="2"/>
  <c r="H20" i="2"/>
  <c r="H15" i="2" l="1"/>
  <c r="H14" i="2" l="1"/>
  <c r="H34" i="2" l="1"/>
  <c r="H41" i="2" s="1"/>
  <c r="H18" i="2" l="1"/>
  <c r="H13" i="2"/>
  <c r="H12" i="2"/>
  <c r="H9" i="2"/>
  <c r="H8" i="2"/>
  <c r="H7" i="2"/>
  <c r="H26" i="2" l="1"/>
  <c r="I47" i="2" l="1"/>
  <c r="I46" i="2" l="1"/>
  <c r="I35" i="2" l="1"/>
  <c r="I34" i="2" l="1"/>
</calcChain>
</file>

<file path=xl/sharedStrings.xml><?xml version="1.0" encoding="utf-8"?>
<sst xmlns="http://schemas.openxmlformats.org/spreadsheetml/2006/main" count="67" uniqueCount="41">
  <si>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</si>
  <si>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</si>
  <si>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</si>
  <si>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</si>
  <si>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</si>
  <si>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</si>
  <si>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</si>
  <si>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</si>
  <si>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</si>
  <si>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</si>
  <si>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</si>
  <si>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</si>
  <si>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</si>
  <si>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</si>
  <si>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</si>
  <si>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</si>
  <si>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</si>
  <si>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</si>
  <si>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</si>
  <si>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</si>
  <si>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</si>
  <si>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</si>
  <si>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</si>
  <si>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</si>
  <si>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</si>
  <si>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</si>
  <si>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DEPTO. ESPECIES MUNICIPALES</t>
  </si>
  <si>
    <t>CONSUMO DE COMBUSTIBLE DEL 1 AL 31 DE ENERO DE 2019</t>
  </si>
  <si>
    <t>001-2019</t>
  </si>
  <si>
    <t>002-2019</t>
  </si>
  <si>
    <t>003-2019</t>
  </si>
  <si>
    <t>004-2019</t>
  </si>
  <si>
    <t>GERENCIA GENNERAL</t>
  </si>
  <si>
    <t>005-2019</t>
  </si>
  <si>
    <t>006-2019</t>
  </si>
  <si>
    <t>007-2019</t>
  </si>
  <si>
    <t>008-2019</t>
  </si>
  <si>
    <t>INVENTARIO DE VALES DE COMBUSTIBLE AL 31 DE ENERO DE 2019</t>
  </si>
  <si>
    <t>EXISTENCIAS AL 31 DE ENERO DE 2019</t>
  </si>
  <si>
    <t>San Salvador, 08 de febrero de 2019.</t>
  </si>
  <si>
    <r>
      <t xml:space="preserve"> A LAS REQUISICIONES No. 001, </t>
    </r>
    <r>
      <rPr>
        <b/>
        <sz val="10"/>
        <rFont val="Calibri"/>
        <family val="2"/>
        <scheme val="minor"/>
      </rPr>
      <t>002, 003, 004 Y 008,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</si>
</sst>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18" xfId="1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1" xfId="0" applyFont="1" applyFill="1" applyBorder="1" applyAlignment="1">
      <alignment vertical="center"/>
    </xf>
    <xf numFmtId="164" fontId="4" fillId="2" borderId="22" xfId="0" applyNumberFormat="1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/>
    </xf>
    <xf numFmtId="164" fontId="1" fillId="0" borderId="16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/>
    <xf numFmtId="0" fontId="1" fillId="0" borderId="8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/>
    </xf>
    <xf numFmtId="164" fontId="1" fillId="0" borderId="22" xfId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left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" fillId="0" borderId="19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tabSelected="1" topLeftCell="A51" zoomScale="98" zoomScaleNormal="98" workbookViewId="0">
      <selection activeCell="I70" sqref="I70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39" t="s">
        <v>15</v>
      </c>
      <c r="D1" s="139"/>
      <c r="E1" s="139"/>
      <c r="F1" s="139"/>
      <c r="G1" s="139"/>
      <c r="H1" s="139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39" t="s">
        <v>20</v>
      </c>
      <c r="D2" s="139"/>
      <c r="E2" s="139"/>
      <c r="F2" s="139"/>
      <c r="G2" s="139"/>
      <c r="H2" s="139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1" t="s">
        <v>27</v>
      </c>
      <c r="C4" s="142"/>
      <c r="D4" s="142"/>
      <c r="E4" s="142"/>
      <c r="F4" s="142"/>
      <c r="G4" s="142"/>
      <c r="H4" s="143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47" t="s">
        <v>11</v>
      </c>
      <c r="C5" s="144" t="s">
        <v>7</v>
      </c>
      <c r="D5" s="146" t="s">
        <v>0</v>
      </c>
      <c r="E5" s="146"/>
      <c r="F5" s="149" t="s">
        <v>5</v>
      </c>
      <c r="G5" s="144" t="s">
        <v>3</v>
      </c>
      <c r="H5" s="150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48"/>
      <c r="C6" s="145"/>
      <c r="D6" s="87" t="s">
        <v>1</v>
      </c>
      <c r="E6" s="87" t="s">
        <v>2</v>
      </c>
      <c r="F6" s="149"/>
      <c r="G6" s="145"/>
      <c r="H6" s="150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34" t="s">
        <v>16</v>
      </c>
      <c r="C7" s="136" t="s">
        <v>28</v>
      </c>
      <c r="D7" s="87">
        <v>28126188</v>
      </c>
      <c r="E7" s="87">
        <v>28126216</v>
      </c>
      <c r="F7" s="86">
        <v>29</v>
      </c>
      <c r="G7" s="84"/>
      <c r="H7" s="66">
        <f>F7*5</f>
        <v>145</v>
      </c>
      <c r="I7" s="36"/>
      <c r="J7" s="16">
        <f>E7-D7</f>
        <v>28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35"/>
      <c r="C8" s="137"/>
      <c r="D8" s="87">
        <v>28126671</v>
      </c>
      <c r="E8" s="87">
        <v>28126752</v>
      </c>
      <c r="F8" s="86">
        <v>82</v>
      </c>
      <c r="G8" s="32"/>
      <c r="H8" s="66">
        <f>F8*5</f>
        <v>410</v>
      </c>
      <c r="I8" s="36"/>
      <c r="J8" s="16">
        <f t="shared" ref="J8:J25" si="0">E8-D8</f>
        <v>81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34" t="s">
        <v>22</v>
      </c>
      <c r="C9" s="136" t="s">
        <v>29</v>
      </c>
      <c r="D9" s="87">
        <v>28126364</v>
      </c>
      <c r="E9" s="87">
        <v>28126365</v>
      </c>
      <c r="F9" s="86">
        <v>2</v>
      </c>
      <c r="G9" s="32"/>
      <c r="H9" s="66">
        <f t="shared" ref="H9:H20" si="1">F9*5</f>
        <v>10</v>
      </c>
      <c r="I9" s="36"/>
      <c r="J9" s="16">
        <f t="shared" si="0"/>
        <v>1</v>
      </c>
      <c r="K9" s="14"/>
      <c r="L9" s="16"/>
      <c r="M9" s="9"/>
      <c r="N9" s="12"/>
      <c r="O9" s="55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38"/>
      <c r="C10" s="140"/>
      <c r="D10" s="87">
        <v>28126374</v>
      </c>
      <c r="E10" s="87">
        <v>28126613</v>
      </c>
      <c r="F10" s="86">
        <v>240</v>
      </c>
      <c r="G10" s="32"/>
      <c r="H10" s="66">
        <f t="shared" si="1"/>
        <v>1200</v>
      </c>
      <c r="I10" s="36"/>
      <c r="J10" s="16">
        <f t="shared" si="0"/>
        <v>239</v>
      </c>
      <c r="K10" s="14"/>
      <c r="L10" s="16"/>
      <c r="M10" s="9"/>
      <c r="N10" s="12"/>
      <c r="O10" s="55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34" t="s">
        <v>26</v>
      </c>
      <c r="C11" s="136" t="s">
        <v>30</v>
      </c>
      <c r="D11" s="87">
        <v>28125879</v>
      </c>
      <c r="E11" s="87">
        <v>28125881</v>
      </c>
      <c r="F11" s="86">
        <v>3</v>
      </c>
      <c r="G11" s="32"/>
      <c r="H11" s="66">
        <f t="shared" si="1"/>
        <v>15</v>
      </c>
      <c r="I11" s="36"/>
      <c r="J11" s="16">
        <f t="shared" si="0"/>
        <v>2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38"/>
      <c r="C12" s="140"/>
      <c r="D12" s="87">
        <v>28126124</v>
      </c>
      <c r="E12" s="87">
        <v>28126134</v>
      </c>
      <c r="F12" s="86">
        <v>11</v>
      </c>
      <c r="G12" s="32"/>
      <c r="H12" s="66">
        <f t="shared" si="1"/>
        <v>55</v>
      </c>
      <c r="I12" s="36"/>
      <c r="J12" s="16">
        <f t="shared" si="0"/>
        <v>10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38"/>
      <c r="C13" s="140"/>
      <c r="D13" s="87">
        <v>28126217</v>
      </c>
      <c r="E13" s="87">
        <v>28126233</v>
      </c>
      <c r="F13" s="86">
        <v>17</v>
      </c>
      <c r="G13" s="32"/>
      <c r="H13" s="66">
        <f t="shared" si="1"/>
        <v>85</v>
      </c>
      <c r="I13" s="36"/>
      <c r="J13" s="16">
        <f t="shared" si="0"/>
        <v>16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35"/>
      <c r="C14" s="137"/>
      <c r="D14" s="87">
        <v>28126924</v>
      </c>
      <c r="E14" s="87">
        <v>28126957</v>
      </c>
      <c r="F14" s="86">
        <v>34</v>
      </c>
      <c r="G14" s="32"/>
      <c r="H14" s="66">
        <f t="shared" si="1"/>
        <v>170</v>
      </c>
      <c r="I14" s="36"/>
      <c r="J14" s="16">
        <f t="shared" si="0"/>
        <v>33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134" t="s">
        <v>14</v>
      </c>
      <c r="C15" s="136" t="s">
        <v>31</v>
      </c>
      <c r="D15" s="87">
        <v>28126964</v>
      </c>
      <c r="E15" s="87">
        <v>28127107</v>
      </c>
      <c r="F15" s="86">
        <v>144</v>
      </c>
      <c r="G15" s="32"/>
      <c r="H15" s="66">
        <f t="shared" si="1"/>
        <v>720</v>
      </c>
      <c r="I15" s="36"/>
      <c r="J15" s="16">
        <f t="shared" si="0"/>
        <v>143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135"/>
      <c r="C16" s="137"/>
      <c r="D16" s="92">
        <v>28127110</v>
      </c>
      <c r="E16" s="92">
        <v>28127115</v>
      </c>
      <c r="F16" s="91">
        <v>6</v>
      </c>
      <c r="G16" s="32"/>
      <c r="H16" s="66">
        <f t="shared" si="1"/>
        <v>30</v>
      </c>
      <c r="I16" s="36"/>
      <c r="J16" s="16">
        <f t="shared" si="0"/>
        <v>5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106" t="s">
        <v>32</v>
      </c>
      <c r="C17" s="90" t="s">
        <v>33</v>
      </c>
      <c r="D17" s="87">
        <v>28127145</v>
      </c>
      <c r="E17" s="87">
        <v>28127154</v>
      </c>
      <c r="F17" s="86">
        <v>10</v>
      </c>
      <c r="G17" s="32"/>
      <c r="H17" s="66">
        <f t="shared" si="1"/>
        <v>50</v>
      </c>
      <c r="I17" s="36"/>
      <c r="J17" s="16">
        <f t="shared" si="0"/>
        <v>9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67" t="s">
        <v>24</v>
      </c>
      <c r="C18" s="85" t="s">
        <v>34</v>
      </c>
      <c r="D18" s="92">
        <v>28127155</v>
      </c>
      <c r="E18" s="92">
        <v>28127166</v>
      </c>
      <c r="F18" s="86">
        <v>12</v>
      </c>
      <c r="G18" s="32"/>
      <c r="H18" s="66">
        <f t="shared" si="1"/>
        <v>60</v>
      </c>
      <c r="I18" s="36"/>
      <c r="J18" s="16">
        <f t="shared" si="0"/>
        <v>11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67" t="s">
        <v>24</v>
      </c>
      <c r="C19" s="85" t="s">
        <v>35</v>
      </c>
      <c r="D19" s="87">
        <v>28127167</v>
      </c>
      <c r="E19" s="87">
        <v>28127176</v>
      </c>
      <c r="F19" s="86">
        <v>10</v>
      </c>
      <c r="G19" s="32"/>
      <c r="H19" s="66">
        <f t="shared" si="1"/>
        <v>50</v>
      </c>
      <c r="I19" s="36"/>
      <c r="J19" s="16">
        <f t="shared" si="0"/>
        <v>9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67" t="s">
        <v>24</v>
      </c>
      <c r="C20" s="85" t="s">
        <v>36</v>
      </c>
      <c r="D20" s="92">
        <v>28127177</v>
      </c>
      <c r="E20" s="92">
        <v>28127184</v>
      </c>
      <c r="F20" s="86">
        <v>8</v>
      </c>
      <c r="G20" s="32"/>
      <c r="H20" s="66">
        <f t="shared" si="1"/>
        <v>40</v>
      </c>
      <c r="I20" s="36"/>
      <c r="J20" s="16">
        <f t="shared" si="0"/>
        <v>7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67"/>
      <c r="C21" s="85"/>
      <c r="D21" s="87"/>
      <c r="E21" s="87"/>
      <c r="F21" s="86"/>
      <c r="G21" s="32"/>
      <c r="H21" s="66"/>
      <c r="I21" s="36"/>
      <c r="J21" s="16">
        <f t="shared" si="0"/>
        <v>0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67"/>
      <c r="C22" s="85"/>
      <c r="D22" s="87"/>
      <c r="E22" s="87"/>
      <c r="F22" s="86"/>
      <c r="G22" s="32"/>
      <c r="H22" s="66"/>
      <c r="I22" s="36"/>
      <c r="J22" s="16">
        <f t="shared" si="0"/>
        <v>0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67"/>
      <c r="C23" s="85"/>
      <c r="D23" s="87"/>
      <c r="E23" s="87"/>
      <c r="F23" s="81"/>
      <c r="G23" s="32"/>
      <c r="H23" s="82"/>
      <c r="I23" s="36"/>
      <c r="J23" s="16">
        <f t="shared" si="0"/>
        <v>0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67"/>
      <c r="C24" s="85"/>
      <c r="D24" s="107"/>
      <c r="E24" s="107"/>
      <c r="F24" s="81"/>
      <c r="G24" s="83"/>
      <c r="H24" s="82"/>
      <c r="I24" s="36"/>
      <c r="J24" s="16">
        <f t="shared" si="0"/>
        <v>0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s="28" customFormat="1" ht="15.75" customHeight="1" x14ac:dyDescent="0.25">
      <c r="B25" s="67"/>
      <c r="C25" s="85"/>
      <c r="D25" s="87"/>
      <c r="E25" s="87"/>
      <c r="F25" s="81"/>
      <c r="G25" s="83"/>
      <c r="H25" s="82"/>
      <c r="I25" s="36"/>
      <c r="J25" s="16">
        <f t="shared" si="0"/>
        <v>0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1:27" ht="15.75" customHeight="1" thickBot="1" x14ac:dyDescent="0.3">
      <c r="B26" s="153" t="s">
        <v>17</v>
      </c>
      <c r="C26" s="154"/>
      <c r="D26" s="154"/>
      <c r="E26" s="155"/>
      <c r="F26" s="68">
        <f>SUM(F7:F25)</f>
        <v>608</v>
      </c>
      <c r="G26" s="69"/>
      <c r="H26" s="70">
        <f>SUM(H7:H25)</f>
        <v>3040</v>
      </c>
      <c r="I26" s="36"/>
      <c r="J26" s="16"/>
      <c r="K26" s="16"/>
      <c r="L26" s="63"/>
      <c r="M26" s="51"/>
      <c r="N26" s="63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64"/>
      <c r="G27" s="26"/>
      <c r="H27" s="65"/>
      <c r="I27" s="36"/>
      <c r="J27" s="16"/>
      <c r="K27" s="16"/>
      <c r="L27" s="63"/>
      <c r="M27" s="9"/>
      <c r="N27" s="63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64"/>
      <c r="G28" s="26"/>
      <c r="H28" s="65"/>
      <c r="I28" s="36"/>
      <c r="J28" s="16"/>
      <c r="K28" s="16"/>
      <c r="L28" s="63"/>
      <c r="M28" s="9"/>
      <c r="N28" s="63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64"/>
      <c r="G29" s="26"/>
      <c r="H29" s="65"/>
      <c r="I29" s="36"/>
      <c r="J29" s="16"/>
      <c r="K29" s="16"/>
      <c r="L29" s="63"/>
      <c r="M29" s="9"/>
      <c r="N29" s="63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64"/>
      <c r="G30" s="26"/>
      <c r="H30" s="65"/>
      <c r="I30" s="36"/>
      <c r="J30" s="16"/>
      <c r="K30" s="16"/>
      <c r="L30" s="63"/>
      <c r="M30" s="9"/>
      <c r="N30" s="63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64"/>
      <c r="G31" s="26"/>
      <c r="H31" s="65"/>
      <c r="I31" s="36"/>
      <c r="J31" s="16"/>
      <c r="K31" s="16"/>
      <c r="L31" s="63"/>
      <c r="M31" s="9"/>
      <c r="N31" s="63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thickBot="1" x14ac:dyDescent="0.3">
      <c r="B32" s="157" t="s">
        <v>40</v>
      </c>
      <c r="C32" s="157"/>
      <c r="D32" s="157"/>
      <c r="E32" s="157"/>
      <c r="F32" s="157"/>
      <c r="G32" s="157"/>
      <c r="H32" s="157"/>
      <c r="I32" s="36"/>
      <c r="J32" s="16"/>
      <c r="K32" s="14"/>
      <c r="L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x14ac:dyDescent="0.25">
      <c r="B33" s="71" t="s">
        <v>11</v>
      </c>
      <c r="C33" s="72" t="s">
        <v>7</v>
      </c>
      <c r="D33" s="73" t="s">
        <v>1</v>
      </c>
      <c r="E33" s="73" t="s">
        <v>2</v>
      </c>
      <c r="F33" s="74" t="s">
        <v>12</v>
      </c>
      <c r="G33" s="72" t="s">
        <v>3</v>
      </c>
      <c r="H33" s="75" t="s">
        <v>13</v>
      </c>
      <c r="I33" s="36"/>
      <c r="J33" s="16"/>
      <c r="K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108" t="s">
        <v>16</v>
      </c>
      <c r="C34" s="93" t="s">
        <v>28</v>
      </c>
      <c r="D34" s="89">
        <v>28126753</v>
      </c>
      <c r="E34" s="89">
        <v>28126767</v>
      </c>
      <c r="F34" s="88">
        <v>15</v>
      </c>
      <c r="G34" s="32" t="s">
        <v>23</v>
      </c>
      <c r="H34" s="76">
        <f t="shared" ref="H34:H39" si="2">F34*5</f>
        <v>75</v>
      </c>
      <c r="I34" s="36">
        <f t="shared" ref="I34:I40" si="3">E34-D34</f>
        <v>14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158" t="s">
        <v>22</v>
      </c>
      <c r="C35" s="160" t="s">
        <v>29</v>
      </c>
      <c r="D35" s="89">
        <v>28126614</v>
      </c>
      <c r="E35" s="89">
        <v>28126635</v>
      </c>
      <c r="F35" s="88">
        <v>22</v>
      </c>
      <c r="G35" s="32" t="s">
        <v>23</v>
      </c>
      <c r="H35" s="76">
        <f t="shared" si="2"/>
        <v>110</v>
      </c>
      <c r="I35" s="36">
        <f t="shared" si="3"/>
        <v>21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59"/>
      <c r="C36" s="161"/>
      <c r="D36" s="89">
        <v>28126768</v>
      </c>
      <c r="E36" s="89">
        <v>28126923</v>
      </c>
      <c r="F36" s="88">
        <v>156</v>
      </c>
      <c r="G36" s="32" t="s">
        <v>23</v>
      </c>
      <c r="H36" s="76">
        <f t="shared" si="2"/>
        <v>780</v>
      </c>
      <c r="I36" s="36">
        <f t="shared" si="3"/>
        <v>155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thickBot="1" x14ac:dyDescent="0.3">
      <c r="B37" s="99" t="s">
        <v>26</v>
      </c>
      <c r="C37" s="100" t="s">
        <v>30</v>
      </c>
      <c r="D37" s="101">
        <v>28126958</v>
      </c>
      <c r="E37" s="101">
        <v>28126962</v>
      </c>
      <c r="F37" s="102">
        <v>5</v>
      </c>
      <c r="G37" s="103" t="s">
        <v>23</v>
      </c>
      <c r="H37" s="104">
        <f t="shared" si="2"/>
        <v>25</v>
      </c>
      <c r="I37" s="36">
        <f t="shared" si="3"/>
        <v>4</v>
      </c>
      <c r="J37" s="16"/>
      <c r="K37" s="14">
        <v>1006</v>
      </c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thickBot="1" x14ac:dyDescent="0.3">
      <c r="B38" s="151" t="s">
        <v>14</v>
      </c>
      <c r="C38" s="164" t="s">
        <v>31</v>
      </c>
      <c r="D38" s="109">
        <v>28127108</v>
      </c>
      <c r="E38" s="109">
        <v>28127109</v>
      </c>
      <c r="F38" s="110">
        <v>2</v>
      </c>
      <c r="G38" s="111" t="s">
        <v>23</v>
      </c>
      <c r="H38" s="112">
        <f t="shared" si="2"/>
        <v>10</v>
      </c>
      <c r="I38" s="36">
        <f t="shared" si="3"/>
        <v>1</v>
      </c>
      <c r="J38" s="16"/>
      <c r="K38" s="14">
        <v>608</v>
      </c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thickBot="1" x14ac:dyDescent="0.3">
      <c r="B39" s="152"/>
      <c r="C39" s="165"/>
      <c r="D39" s="109">
        <v>28127116</v>
      </c>
      <c r="E39" s="109">
        <v>28127144</v>
      </c>
      <c r="F39" s="110">
        <v>29</v>
      </c>
      <c r="G39" s="111" t="s">
        <v>23</v>
      </c>
      <c r="H39" s="112">
        <f t="shared" si="2"/>
        <v>145</v>
      </c>
      <c r="I39" s="36">
        <f t="shared" si="3"/>
        <v>28</v>
      </c>
      <c r="J39" s="16"/>
      <c r="K39" s="14">
        <f>K37-K38</f>
        <v>398</v>
      </c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thickBot="1" x14ac:dyDescent="0.3">
      <c r="B40" s="113" t="s">
        <v>24</v>
      </c>
      <c r="C40" s="114" t="s">
        <v>36</v>
      </c>
      <c r="D40" s="109">
        <v>28127185</v>
      </c>
      <c r="E40" s="109">
        <v>28127186</v>
      </c>
      <c r="F40" s="110">
        <v>2</v>
      </c>
      <c r="G40" s="111" t="s">
        <v>23</v>
      </c>
      <c r="H40" s="112">
        <f>F40*5</f>
        <v>10</v>
      </c>
      <c r="I40" s="36">
        <f t="shared" si="3"/>
        <v>1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thickBot="1" x14ac:dyDescent="0.3">
      <c r="B41" s="94" t="s">
        <v>17</v>
      </c>
      <c r="C41" s="95"/>
      <c r="D41" s="96"/>
      <c r="E41" s="96"/>
      <c r="F41" s="96">
        <f>SUM(F34:F40)</f>
        <v>231</v>
      </c>
      <c r="G41" s="97"/>
      <c r="H41" s="98">
        <f>SUM(H34:H40)</f>
        <v>1155</v>
      </c>
      <c r="I41" s="33"/>
      <c r="J41" s="60"/>
      <c r="K41" s="14"/>
      <c r="L41" s="14"/>
      <c r="M41" s="8"/>
      <c r="N41" s="1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s="28" customFormat="1" ht="15.75" customHeight="1" thickBot="1" x14ac:dyDescent="0.3">
      <c r="B42" s="61"/>
      <c r="C42" s="26"/>
      <c r="D42" s="62"/>
      <c r="E42" s="62"/>
      <c r="F42" s="62"/>
      <c r="G42" s="47"/>
      <c r="H42" s="56"/>
      <c r="I42" s="33"/>
      <c r="J42" s="60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2:27" ht="15.75" customHeight="1" x14ac:dyDescent="0.25">
      <c r="B43" s="118" t="s">
        <v>37</v>
      </c>
      <c r="C43" s="119"/>
      <c r="D43" s="119"/>
      <c r="E43" s="119"/>
      <c r="F43" s="119"/>
      <c r="G43" s="120"/>
      <c r="H43" s="25"/>
      <c r="I43" s="46"/>
      <c r="J43" s="38"/>
      <c r="K43" s="37"/>
      <c r="L43" s="16"/>
      <c r="M43" s="9"/>
      <c r="N43" s="12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62" t="s">
        <v>38</v>
      </c>
      <c r="C44" s="163"/>
      <c r="D44" s="127" t="s">
        <v>8</v>
      </c>
      <c r="E44" s="127" t="s">
        <v>2</v>
      </c>
      <c r="F44" s="156" t="s">
        <v>5</v>
      </c>
      <c r="G44" s="126" t="s">
        <v>6</v>
      </c>
      <c r="H44" s="25"/>
      <c r="I44" s="24"/>
      <c r="J44" s="16"/>
      <c r="K44" s="37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62"/>
      <c r="C45" s="163"/>
      <c r="D45" s="128"/>
      <c r="E45" s="128"/>
      <c r="F45" s="156"/>
      <c r="G45" s="126"/>
      <c r="H45" s="25"/>
      <c r="I45" s="24"/>
      <c r="J45" s="16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29"/>
      <c r="C46" s="130"/>
      <c r="D46" s="92">
        <v>28127108</v>
      </c>
      <c r="E46" s="92">
        <v>28127109</v>
      </c>
      <c r="F46" s="91">
        <v>2</v>
      </c>
      <c r="G46" s="78">
        <f t="shared" ref="G46:G56" si="4">F46*5</f>
        <v>10</v>
      </c>
      <c r="H46" s="57"/>
      <c r="I46" s="36">
        <f>E46-D46</f>
        <v>1</v>
      </c>
      <c r="J46" s="60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29"/>
      <c r="C47" s="130"/>
      <c r="D47" s="92">
        <v>28127116</v>
      </c>
      <c r="E47" s="92">
        <v>28127144</v>
      </c>
      <c r="F47" s="91">
        <v>29</v>
      </c>
      <c r="G47" s="78">
        <f t="shared" si="4"/>
        <v>145</v>
      </c>
      <c r="H47" s="57"/>
      <c r="I47" s="36">
        <f>E47-D47</f>
        <v>28</v>
      </c>
      <c r="J47" s="60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29"/>
      <c r="C48" s="130"/>
      <c r="D48" s="92">
        <v>28127185</v>
      </c>
      <c r="E48" s="92">
        <v>28127186</v>
      </c>
      <c r="F48" s="105">
        <v>2</v>
      </c>
      <c r="G48" s="78">
        <f t="shared" si="4"/>
        <v>10</v>
      </c>
      <c r="H48" s="57"/>
      <c r="I48" s="36">
        <f>E48-D48</f>
        <v>1</v>
      </c>
      <c r="J48" s="60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29"/>
      <c r="C49" s="130"/>
      <c r="D49" s="92">
        <v>28127187</v>
      </c>
      <c r="E49" s="92">
        <v>28127215</v>
      </c>
      <c r="F49" s="91">
        <v>29</v>
      </c>
      <c r="G49" s="78">
        <f t="shared" si="4"/>
        <v>145</v>
      </c>
      <c r="H49" s="57"/>
      <c r="I49" s="36">
        <f>E49-D49</f>
        <v>28</v>
      </c>
      <c r="J49" s="60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29"/>
      <c r="C50" s="130"/>
      <c r="D50" s="92">
        <v>28126753</v>
      </c>
      <c r="E50" s="92">
        <v>28126767</v>
      </c>
      <c r="F50" s="115">
        <v>15</v>
      </c>
      <c r="G50" s="78">
        <f t="shared" si="4"/>
        <v>75</v>
      </c>
      <c r="H50" s="57"/>
      <c r="I50" s="36">
        <f>E50-D50</f>
        <v>14</v>
      </c>
      <c r="J50" s="60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29"/>
      <c r="C51" s="130"/>
      <c r="D51" s="32">
        <v>28127216</v>
      </c>
      <c r="E51" s="32">
        <v>28127250</v>
      </c>
      <c r="F51" s="53">
        <v>35</v>
      </c>
      <c r="G51" s="78">
        <f t="shared" si="4"/>
        <v>175</v>
      </c>
      <c r="H51" s="57"/>
      <c r="I51" s="36">
        <f t="shared" ref="I51:I56" si="5">E51-D51</f>
        <v>34</v>
      </c>
      <c r="J51" s="60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29"/>
      <c r="C52" s="130"/>
      <c r="D52" s="32">
        <v>28126958</v>
      </c>
      <c r="E52" s="32">
        <v>28126963</v>
      </c>
      <c r="F52" s="53">
        <v>6</v>
      </c>
      <c r="G52" s="78">
        <f t="shared" si="4"/>
        <v>30</v>
      </c>
      <c r="H52" s="57"/>
      <c r="I52" s="36">
        <f t="shared" si="5"/>
        <v>5</v>
      </c>
      <c r="J52" s="6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29"/>
      <c r="C53" s="130"/>
      <c r="D53" s="32">
        <v>28127251</v>
      </c>
      <c r="E53" s="32">
        <v>28127270</v>
      </c>
      <c r="F53" s="53">
        <v>20</v>
      </c>
      <c r="G53" s="78">
        <f t="shared" si="4"/>
        <v>100</v>
      </c>
      <c r="H53" s="57"/>
      <c r="I53" s="36">
        <f t="shared" si="5"/>
        <v>19</v>
      </c>
      <c r="J53" s="6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29"/>
      <c r="C54" s="130"/>
      <c r="D54" s="32">
        <v>28126614</v>
      </c>
      <c r="E54" s="32">
        <v>28126635</v>
      </c>
      <c r="F54" s="53">
        <v>22</v>
      </c>
      <c r="G54" s="78">
        <f t="shared" si="4"/>
        <v>110</v>
      </c>
      <c r="H54" s="57"/>
      <c r="I54" s="36">
        <f t="shared" si="5"/>
        <v>21</v>
      </c>
      <c r="J54" s="6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29"/>
      <c r="C55" s="130"/>
      <c r="D55" s="32">
        <v>28126768</v>
      </c>
      <c r="E55" s="32">
        <v>28126923</v>
      </c>
      <c r="F55" s="53">
        <v>156</v>
      </c>
      <c r="G55" s="78">
        <f t="shared" si="4"/>
        <v>780</v>
      </c>
      <c r="H55" s="57"/>
      <c r="I55" s="36">
        <f t="shared" si="5"/>
        <v>155</v>
      </c>
      <c r="J55" s="6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31"/>
      <c r="C56" s="132"/>
      <c r="D56" s="32">
        <v>28127271</v>
      </c>
      <c r="E56" s="32">
        <v>28127352</v>
      </c>
      <c r="F56" s="53">
        <v>82</v>
      </c>
      <c r="G56" s="78">
        <f t="shared" si="4"/>
        <v>410</v>
      </c>
      <c r="H56" s="57"/>
      <c r="I56" s="36">
        <f t="shared" si="5"/>
        <v>81</v>
      </c>
      <c r="J56" s="60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24" t="s">
        <v>25</v>
      </c>
      <c r="C57" s="125"/>
      <c r="D57" s="48"/>
      <c r="E57" s="48"/>
      <c r="F57" s="52">
        <f>SUM(F46:F56)</f>
        <v>398</v>
      </c>
      <c r="G57" s="79">
        <f>SUM(G46:G56)</f>
        <v>1990</v>
      </c>
      <c r="H57" s="58"/>
      <c r="I57" s="36"/>
      <c r="J57" s="60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s="17" customFormat="1" ht="15.75" customHeight="1" thickBot="1" x14ac:dyDescent="0.3">
      <c r="B58" s="122" t="s">
        <v>10</v>
      </c>
      <c r="C58" s="123"/>
      <c r="D58" s="77"/>
      <c r="E58" s="77"/>
      <c r="F58" s="80"/>
      <c r="G58" s="70"/>
      <c r="H58" s="59"/>
      <c r="I58" s="54"/>
      <c r="J58" s="60"/>
      <c r="K58" s="16"/>
      <c r="L58" s="60"/>
      <c r="M58" s="9"/>
      <c r="N58" s="55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</row>
    <row r="59" spans="2:27" ht="15.75" customHeight="1" x14ac:dyDescent="0.25">
      <c r="B59" s="117" t="s">
        <v>39</v>
      </c>
      <c r="C59" s="117"/>
      <c r="D59" s="18"/>
      <c r="E59" s="18"/>
      <c r="F59" s="20"/>
      <c r="G59" s="27"/>
      <c r="H59" s="13"/>
      <c r="I59" s="13"/>
      <c r="J59" s="16"/>
      <c r="K59" s="16"/>
      <c r="L59" s="16"/>
      <c r="M59" s="15"/>
      <c r="N59" s="15"/>
      <c r="O59" s="15"/>
      <c r="P59" s="15"/>
      <c r="Q59" s="15"/>
      <c r="R59" s="11"/>
      <c r="S59" s="14"/>
      <c r="T59" s="14"/>
      <c r="U59" s="14"/>
      <c r="V59" s="14"/>
      <c r="W59" s="14"/>
      <c r="X59" s="14"/>
      <c r="Y59" s="14"/>
      <c r="Z59" s="8"/>
      <c r="AA59" s="10"/>
    </row>
    <row r="60" spans="2:27" ht="15.75" customHeight="1" x14ac:dyDescent="0.25">
      <c r="B60" s="13"/>
      <c r="C60" s="13"/>
      <c r="D60" s="9"/>
      <c r="E60" s="9"/>
      <c r="F60" s="9"/>
      <c r="G60" s="9"/>
      <c r="H60" s="24"/>
      <c r="I60" s="24"/>
      <c r="K60" s="14"/>
      <c r="L60" s="38"/>
      <c r="M60" s="11"/>
      <c r="N60" s="30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3"/>
      <c r="C61" s="13"/>
      <c r="D61" s="13" t="s">
        <v>18</v>
      </c>
      <c r="E61" s="13"/>
      <c r="F61" s="13"/>
      <c r="G61" s="13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21" t="s">
        <v>9</v>
      </c>
      <c r="D62" s="121"/>
      <c r="E62" s="121"/>
      <c r="F62" s="121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21" t="s">
        <v>19</v>
      </c>
      <c r="D63" s="121"/>
      <c r="E63" s="121"/>
      <c r="F63" s="121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/>
      <c r="G64" s="11"/>
      <c r="H64" s="24"/>
      <c r="I64" s="24"/>
      <c r="K64" s="14"/>
      <c r="L64" s="14"/>
      <c r="M64" s="11"/>
      <c r="N64" s="31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29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 t="s">
        <v>21</v>
      </c>
      <c r="G66" s="11"/>
      <c r="H66" s="11"/>
      <c r="I66" s="11"/>
      <c r="J66" s="14"/>
      <c r="K66" s="14"/>
      <c r="L66" s="14"/>
      <c r="M66" s="11"/>
      <c r="N66" s="3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  <c r="M67" s="11"/>
      <c r="N67" s="1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5"/>
      <c r="N69" s="15"/>
      <c r="O69" s="15"/>
      <c r="P69" s="15"/>
      <c r="Q69" s="15"/>
      <c r="R69" s="15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9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5"/>
      <c r="N74" s="15"/>
      <c r="O74" s="15"/>
      <c r="P74" s="15"/>
      <c r="Q74" s="15"/>
      <c r="R74" s="15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2"/>
      <c r="C76" s="2"/>
      <c r="D76" s="2"/>
      <c r="E76" s="2"/>
      <c r="F76" s="2"/>
      <c r="G76" s="9"/>
      <c r="H76" s="9"/>
      <c r="I76" s="9"/>
      <c r="J76" s="16"/>
      <c r="K76" s="16"/>
      <c r="L76" s="16"/>
      <c r="M76" s="15"/>
      <c r="N76" s="15"/>
      <c r="O76" s="15"/>
      <c r="P76" s="15"/>
      <c r="Q76" s="15"/>
      <c r="R76" s="15"/>
      <c r="S76" s="2"/>
      <c r="T76" s="2"/>
      <c r="U76" s="2"/>
      <c r="V76" s="2"/>
      <c r="W76" s="2"/>
      <c r="X76" s="2"/>
      <c r="Y76" s="2"/>
      <c r="Z76" s="2"/>
      <c r="AA76" s="2"/>
    </row>
    <row r="77" spans="2:27" ht="14.1" customHeight="1" x14ac:dyDescent="0.25">
      <c r="B77" s="116"/>
      <c r="C77" s="116"/>
      <c r="D77" s="2"/>
      <c r="E77" s="2"/>
      <c r="F77" s="13"/>
      <c r="G77" s="18"/>
      <c r="H77" s="18"/>
      <c r="I77" s="18"/>
      <c r="J77" s="39"/>
      <c r="K77" s="39"/>
      <c r="L77" s="39"/>
      <c r="M77" s="39"/>
      <c r="N77" s="39"/>
      <c r="O77" s="20"/>
      <c r="P77" s="20"/>
      <c r="Q77" s="20"/>
      <c r="R77" s="20"/>
      <c r="S77" s="13"/>
      <c r="T77" s="121"/>
      <c r="U77" s="121"/>
      <c r="V77" s="121"/>
      <c r="W77" s="121"/>
      <c r="X77" s="5"/>
      <c r="Y77" s="5"/>
      <c r="Z77" s="2"/>
      <c r="AA77" s="2"/>
    </row>
    <row r="78" spans="2:27" ht="14.1" customHeight="1" x14ac:dyDescent="0.25">
      <c r="B78" s="116"/>
      <c r="C78" s="116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33"/>
      <c r="U78" s="133"/>
      <c r="V78" s="133"/>
      <c r="W78" s="133"/>
      <c r="X78" s="2"/>
      <c r="Y78" s="2"/>
      <c r="Z78" s="2"/>
      <c r="AA78" s="2"/>
    </row>
    <row r="79" spans="2:27" ht="14.1" customHeight="1" x14ac:dyDescent="0.25">
      <c r="B79" s="2"/>
      <c r="C79" s="2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33"/>
      <c r="U79" s="133"/>
      <c r="V79" s="133"/>
      <c r="W79" s="133"/>
      <c r="X79" s="2"/>
      <c r="Y79" s="2"/>
      <c r="Z79" s="2"/>
      <c r="AA79" s="2"/>
    </row>
    <row r="80" spans="2:27" ht="14.1" customHeight="1" x14ac:dyDescent="0.25">
      <c r="B80" s="116"/>
      <c r="C80" s="116"/>
      <c r="D80" s="116"/>
      <c r="E80" s="2"/>
      <c r="F80" s="13"/>
      <c r="G80" s="18"/>
      <c r="H80" s="18"/>
      <c r="I80" s="18"/>
      <c r="J80" s="39"/>
      <c r="K80" s="39"/>
      <c r="L80" s="39"/>
      <c r="M80" s="18"/>
      <c r="N80" s="18"/>
      <c r="O80" s="18"/>
      <c r="P80" s="18"/>
      <c r="Q80" s="18"/>
      <c r="R80" s="18"/>
      <c r="S80" s="13"/>
      <c r="T80" s="133"/>
      <c r="U80" s="133"/>
      <c r="V80" s="133"/>
      <c r="W80" s="133"/>
      <c r="X80" s="2"/>
      <c r="Y80" s="2"/>
      <c r="Z80" s="2"/>
      <c r="AA80" s="2"/>
    </row>
    <row r="81" spans="2:27" ht="14.1" customHeight="1" x14ac:dyDescent="0.25">
      <c r="B81" s="116"/>
      <c r="C81" s="116"/>
      <c r="D81" s="116"/>
      <c r="E81" s="2"/>
      <c r="F81" s="2"/>
      <c r="G81" s="9"/>
      <c r="H81" s="9"/>
      <c r="I81" s="9"/>
      <c r="J81" s="16"/>
      <c r="K81" s="16"/>
      <c r="L81" s="16"/>
      <c r="M81" s="15"/>
      <c r="N81" s="15"/>
      <c r="O81" s="15"/>
      <c r="P81" s="15"/>
      <c r="Q81" s="15"/>
      <c r="R81" s="15"/>
      <c r="S81" s="2"/>
      <c r="T81" s="2"/>
      <c r="U81" s="2"/>
      <c r="V81" s="2"/>
      <c r="W81" s="2"/>
      <c r="X81" s="2"/>
      <c r="Y81" s="2"/>
      <c r="Z81" s="2"/>
      <c r="AA81" s="2"/>
    </row>
    <row r="82" spans="2:27" ht="14.1" customHeight="1" x14ac:dyDescent="0.25">
      <c r="B82" s="6"/>
      <c r="C82" s="7"/>
      <c r="D82" s="1"/>
      <c r="E82" s="1"/>
      <c r="F82" s="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2"/>
      <c r="R82" s="22"/>
      <c r="S82" s="1"/>
      <c r="T82" s="1"/>
      <c r="U82" s="1"/>
      <c r="V82" s="1"/>
      <c r="W82" s="1"/>
      <c r="X82" s="1"/>
      <c r="Y82" s="1"/>
      <c r="Z82" s="1"/>
      <c r="AA82" s="1"/>
    </row>
    <row r="83" spans="2:27" ht="14.1" customHeight="1" x14ac:dyDescent="0.25">
      <c r="B83" s="2"/>
      <c r="C83" s="2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7"/>
      <c r="R89" s="17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9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7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</sheetData>
  <mergeCells count="43">
    <mergeCell ref="B11:B14"/>
    <mergeCell ref="C11:C14"/>
    <mergeCell ref="B38:B39"/>
    <mergeCell ref="B26:E26"/>
    <mergeCell ref="F44:F45"/>
    <mergeCell ref="B32:H32"/>
    <mergeCell ref="B35:B36"/>
    <mergeCell ref="C35:C36"/>
    <mergeCell ref="B44:C45"/>
    <mergeCell ref="C38:C39"/>
    <mergeCell ref="B15:B16"/>
    <mergeCell ref="C15:C16"/>
    <mergeCell ref="B7:B8"/>
    <mergeCell ref="C7:C8"/>
    <mergeCell ref="B9:B10"/>
    <mergeCell ref="C1:H1"/>
    <mergeCell ref="C2:H2"/>
    <mergeCell ref="C9:C10"/>
    <mergeCell ref="B4:H4"/>
    <mergeCell ref="C5:C6"/>
    <mergeCell ref="D5:E5"/>
    <mergeCell ref="B5:B6"/>
    <mergeCell ref="F5:F6"/>
    <mergeCell ref="H5:H6"/>
    <mergeCell ref="G5:G6"/>
    <mergeCell ref="T80:W80"/>
    <mergeCell ref="B77:C77"/>
    <mergeCell ref="B78:C78"/>
    <mergeCell ref="T77:W77"/>
    <mergeCell ref="B80:D80"/>
    <mergeCell ref="T78:W78"/>
    <mergeCell ref="T79:W79"/>
    <mergeCell ref="B81:D81"/>
    <mergeCell ref="B59:C59"/>
    <mergeCell ref="B43:G43"/>
    <mergeCell ref="C63:F63"/>
    <mergeCell ref="C62:F62"/>
    <mergeCell ref="B58:C58"/>
    <mergeCell ref="B57:C57"/>
    <mergeCell ref="G44:G45"/>
    <mergeCell ref="D44:D45"/>
    <mergeCell ref="E44:E45"/>
    <mergeCell ref="B46:C56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DICIEMBRE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2019-02-20T20:43:11Z</cp:lastPrinted>
  <dcterms:created xsi:type="dcterms:W3CDTF">2012-12-05T16:50:33Z</dcterms:created>
  <dcterms:modified xsi:type="dcterms:W3CDTF">2019-02-20T20:52:21Z</dcterms:modified>
</cp:coreProperties>
</file>