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DE ABRIL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8" i="2" l="1"/>
  <c r="G57" i="2"/>
  <c r="G56" i="2"/>
  <c r="G55" i="2"/>
  <c r="G59" i="2"/>
  <c r="G53" i="2"/>
  <c r="H42" i="2"/>
  <c r="H40" i="2"/>
  <c r="H39" i="2"/>
  <c r="G60" i="2" l="1"/>
  <c r="H29" i="2"/>
  <c r="I29" i="2"/>
  <c r="H28" i="2"/>
  <c r="I28" i="2"/>
  <c r="H27" i="2"/>
  <c r="I27" i="2"/>
  <c r="H26" i="2"/>
  <c r="I26" i="2"/>
  <c r="H25" i="2"/>
  <c r="I25" i="2"/>
  <c r="H24" i="2"/>
  <c r="I24" i="2"/>
  <c r="H23" i="2"/>
  <c r="I23" i="2"/>
  <c r="H22" i="2"/>
  <c r="I22" i="2"/>
  <c r="H21" i="2"/>
  <c r="I21" i="2"/>
  <c r="H20" i="2"/>
  <c r="I20" i="2"/>
  <c r="H16" i="2"/>
  <c r="H14" i="2"/>
  <c r="H13" i="2"/>
  <c r="H10" i="2"/>
  <c r="H9" i="2"/>
  <c r="G51" i="2" l="1"/>
  <c r="F44" i="2"/>
  <c r="H7" i="2" l="1"/>
  <c r="F54" i="2"/>
  <c r="I59" i="2"/>
  <c r="I58" i="2"/>
  <c r="I57" i="2"/>
  <c r="K32" i="2"/>
  <c r="K34" i="2" s="1"/>
  <c r="J32" i="2"/>
  <c r="J34" i="2" s="1"/>
  <c r="H43" i="2"/>
  <c r="I43" i="2"/>
  <c r="H18" i="2"/>
  <c r="H15" i="2"/>
  <c r="L32" i="2" l="1"/>
  <c r="I55" i="2"/>
  <c r="I41" i="2"/>
  <c r="H41" i="2"/>
  <c r="I13" i="2" l="1"/>
  <c r="G52" i="2"/>
  <c r="I52" i="2"/>
  <c r="I53" i="2"/>
  <c r="I42" i="2" l="1"/>
  <c r="F32" i="2"/>
  <c r="G54" i="2" l="1"/>
  <c r="I16" i="2" l="1"/>
  <c r="I56" i="2"/>
  <c r="H12" i="2" l="1"/>
  <c r="H11" i="2"/>
  <c r="H38" i="2" l="1"/>
  <c r="H31" i="2" l="1"/>
  <c r="H30" i="2"/>
  <c r="H19" i="2"/>
  <c r="H17" i="2"/>
  <c r="H8" i="2"/>
  <c r="H32" i="2" l="1"/>
  <c r="I51" i="2"/>
  <c r="I18" i="2"/>
  <c r="I8" i="2"/>
  <c r="I9" i="2"/>
  <c r="I10" i="2"/>
  <c r="I11" i="2"/>
  <c r="I12" i="2"/>
  <c r="I14" i="2"/>
  <c r="I15" i="2"/>
  <c r="I17" i="2"/>
  <c r="I19" i="2"/>
  <c r="I30" i="2"/>
  <c r="I31" i="2"/>
  <c r="I7" i="2"/>
  <c r="I40" i="2" l="1"/>
  <c r="I38" i="2" l="1"/>
  <c r="I39" i="2"/>
</calcChain>
</file>

<file path=xl/sharedStrings.xml><?xml version="1.0" encoding="utf-8"?>
<sst xmlns="http://schemas.openxmlformats.org/spreadsheetml/2006/main" count="109" uniqueCount="56">
  <si>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</si>
  <si>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</si>
  <si>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</si>
  <si>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</si>
  <si>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</si>
  <si>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</si>
  <si>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</si>
  <si>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</si>
  <si>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</si>
  <si>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</si>
  <si>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</si>
  <si>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</si>
  <si>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</si>
  <si>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</si>
  <si>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</si>
  <si>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DE COMBUSTIBLE DIESEL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</si>
  <si>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</si>
  <si>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</si>
  <si>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</si>
  <si>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</si>
  <si>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</si>
  <si>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</si>
  <si>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</si>
  <si>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</si>
  <si>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</si>
  <si>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</si>
  <si>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PRESIDENCIA</t>
  </si>
  <si>
    <t>GENERICO</t>
  </si>
  <si>
    <t>GERENCIA GENERAL</t>
  </si>
  <si>
    <t>CONSUMO DE COMBUSTIBLE DEL 1 AL 30 DE ABRIL DE 2018</t>
  </si>
  <si>
    <t>OBSERVACION: SE ANEXA LIQUIDACION DE 10 VALES DE LA REQUISICION No. 029-2018 QUE ESTABA PENDIENTE DE LIQUIDACION.</t>
  </si>
  <si>
    <t>DEPTO.ESPECIES MUNICIPALES</t>
  </si>
  <si>
    <t>031-2018</t>
  </si>
  <si>
    <t>032-2018</t>
  </si>
  <si>
    <t>GENERICOS</t>
  </si>
  <si>
    <t>033-2018</t>
  </si>
  <si>
    <t>034-2018</t>
  </si>
  <si>
    <t>035-2018</t>
  </si>
  <si>
    <t>036-2018</t>
  </si>
  <si>
    <t>CENTRO FORMACION MUNICIP.</t>
  </si>
  <si>
    <t>037-2018</t>
  </si>
  <si>
    <t>038-2018</t>
  </si>
  <si>
    <t>039-2018</t>
  </si>
  <si>
    <t>040-2018</t>
  </si>
  <si>
    <t>041-2018</t>
  </si>
  <si>
    <t>042-2018</t>
  </si>
  <si>
    <t>PRSIDENCIA</t>
  </si>
  <si>
    <t>043-2018</t>
  </si>
  <si>
    <t>044-2018</t>
  </si>
  <si>
    <t>ARCHIVO INSTITUCIONAL</t>
  </si>
  <si>
    <t>045-2018</t>
  </si>
  <si>
    <t>046-2018</t>
  </si>
  <si>
    <t>INVENTARIO DE VALES DE COMBUSTIBLE AL 30 DE ABRIL DE 2018</t>
  </si>
  <si>
    <t>San Salvador, 04 de mayo de 2018.</t>
  </si>
  <si>
    <t>EXISTENCIAS AL 30 DE ABRIL DE 2018</t>
  </si>
  <si>
    <r>
      <t xml:space="preserve"> A LAS REQUISICIONES No. 032</t>
    </r>
    <r>
      <rPr>
        <b/>
        <sz val="10"/>
        <rFont val="Calibri"/>
        <family val="2"/>
        <scheme val="minor"/>
      </rPr>
      <t>, 033, 034 Y 041,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</si>
</sst>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1" xfId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1" fillId="0" borderId="3" xfId="0" applyFont="1" applyBorder="1" applyAlignment="1">
      <alignment horizontal="center" vertical="center"/>
    </xf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/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Font="1" applyFill="1" applyBorder="1" applyAlignment="1">
      <alignment vertical="center"/>
    </xf>
    <xf numFmtId="164" fontId="8" fillId="2" borderId="1" xfId="1" applyFont="1" applyFill="1" applyBorder="1" applyAlignment="1">
      <alignment vertical="center"/>
    </xf>
    <xf numFmtId="164" fontId="4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0" fontId="1" fillId="0" borderId="1" xfId="0" applyFont="1" applyFill="1" applyBorder="1" applyAlignment="1">
      <alignment vertical="center"/>
    </xf>
    <xf numFmtId="43" fontId="4" fillId="0" borderId="0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164" fontId="4" fillId="0" borderId="11" xfId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97"/>
  <sheetViews>
    <sheetView tabSelected="1" topLeftCell="A45" zoomScale="98" zoomScaleNormal="98" workbookViewId="0">
      <selection activeCell="J64" sqref="J64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6" customWidth="1"/>
    <col min="13" max="14" width="11.42578125" style="47" customWidth="1"/>
    <col min="15" max="26" width="11.42578125" customWidth="1"/>
  </cols>
  <sheetData>
    <row r="1" spans="2:27" ht="15.75" customHeight="1" x14ac:dyDescent="0.25">
      <c r="B1" s="52"/>
      <c r="C1" s="51"/>
      <c r="D1" s="140" t="s">
        <v>18</v>
      </c>
      <c r="E1" s="140"/>
      <c r="F1" s="140"/>
      <c r="G1" s="140"/>
      <c r="H1" s="140"/>
      <c r="I1" s="39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52"/>
      <c r="C2" s="39"/>
      <c r="D2" s="140" t="s">
        <v>23</v>
      </c>
      <c r="E2" s="140"/>
      <c r="F2" s="140"/>
      <c r="G2" s="140"/>
      <c r="H2" s="140"/>
      <c r="I2" s="39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x14ac:dyDescent="0.25">
      <c r="B3" s="52"/>
      <c r="C3" s="64"/>
      <c r="D3" s="64"/>
      <c r="E3" s="64"/>
      <c r="F3" s="64"/>
      <c r="G3" s="64"/>
      <c r="H3" s="64"/>
      <c r="I3" s="64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41" t="s">
        <v>29</v>
      </c>
      <c r="C4" s="141"/>
      <c r="D4" s="141"/>
      <c r="E4" s="141"/>
      <c r="F4" s="141"/>
      <c r="G4" s="141"/>
      <c r="H4" s="141"/>
      <c r="I4" s="40"/>
      <c r="J4" s="50"/>
      <c r="K4" s="50"/>
      <c r="L4" s="50"/>
      <c r="M4" s="48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05" t="s">
        <v>12</v>
      </c>
      <c r="C5" s="105" t="s">
        <v>8</v>
      </c>
      <c r="D5" s="142" t="s">
        <v>1</v>
      </c>
      <c r="E5" s="142"/>
      <c r="F5" s="143" t="s">
        <v>6</v>
      </c>
      <c r="G5" s="105" t="s">
        <v>4</v>
      </c>
      <c r="H5" s="143" t="s">
        <v>5</v>
      </c>
      <c r="I5" s="25"/>
      <c r="J5" s="50"/>
      <c r="K5" s="50"/>
      <c r="L5" s="50"/>
      <c r="M5" s="49"/>
      <c r="N5" s="50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06"/>
      <c r="C6" s="106"/>
      <c r="D6" s="19" t="s">
        <v>2</v>
      </c>
      <c r="E6" s="19" t="s">
        <v>3</v>
      </c>
      <c r="F6" s="143"/>
      <c r="G6" s="106"/>
      <c r="H6" s="143"/>
      <c r="I6" s="25"/>
      <c r="J6" s="50"/>
      <c r="K6" s="50"/>
      <c r="L6" s="50"/>
      <c r="M6" s="49"/>
      <c r="N6" s="50"/>
      <c r="O6" s="8"/>
      <c r="P6" s="67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05" t="s">
        <v>31</v>
      </c>
      <c r="C7" s="107" t="s">
        <v>32</v>
      </c>
      <c r="D7" s="88">
        <v>518442</v>
      </c>
      <c r="E7" s="88">
        <v>518461</v>
      </c>
      <c r="F7" s="99">
        <v>20</v>
      </c>
      <c r="G7" s="32" t="s">
        <v>0</v>
      </c>
      <c r="H7" s="24">
        <f>F7*4.99</f>
        <v>99.800000000000011</v>
      </c>
      <c r="I7" s="42">
        <f>E7-D7</f>
        <v>19</v>
      </c>
      <c r="J7" s="16">
        <v>20</v>
      </c>
      <c r="K7" s="14"/>
      <c r="L7" s="14"/>
      <c r="M7" s="8"/>
      <c r="N7" s="8"/>
      <c r="O7" s="8"/>
      <c r="P7" s="67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33" customFormat="1" ht="15.75" customHeight="1" x14ac:dyDescent="0.25">
      <c r="B8" s="106"/>
      <c r="C8" s="108"/>
      <c r="D8" s="88">
        <v>518620</v>
      </c>
      <c r="E8" s="88">
        <v>518669</v>
      </c>
      <c r="F8" s="99">
        <v>50</v>
      </c>
      <c r="G8" s="37" t="s">
        <v>0</v>
      </c>
      <c r="H8" s="27">
        <f t="shared" ref="H8:H15" si="0">F8*4.99</f>
        <v>249.5</v>
      </c>
      <c r="I8" s="42">
        <f t="shared" ref="I8:I31" si="1">E8-D8</f>
        <v>49</v>
      </c>
      <c r="J8" s="16">
        <v>50</v>
      </c>
      <c r="K8" s="14"/>
      <c r="L8" s="16"/>
      <c r="M8" s="9"/>
      <c r="N8" s="12"/>
      <c r="O8" s="9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33" customFormat="1" ht="15.75" customHeight="1" x14ac:dyDescent="0.25">
      <c r="B9" s="105" t="s">
        <v>25</v>
      </c>
      <c r="C9" s="107" t="s">
        <v>33</v>
      </c>
      <c r="D9" s="88">
        <v>26983570</v>
      </c>
      <c r="E9" s="88">
        <v>26983688</v>
      </c>
      <c r="F9" s="99">
        <v>119</v>
      </c>
      <c r="G9" s="37" t="s">
        <v>34</v>
      </c>
      <c r="H9" s="27">
        <f>F9*5</f>
        <v>595</v>
      </c>
      <c r="I9" s="42">
        <f t="shared" si="1"/>
        <v>118</v>
      </c>
      <c r="J9" s="16"/>
      <c r="K9" s="14">
        <v>119</v>
      </c>
      <c r="L9" s="16"/>
      <c r="M9" s="9"/>
      <c r="N9" s="12"/>
      <c r="O9" s="79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33" customFormat="1" ht="15.75" customHeight="1" x14ac:dyDescent="0.25">
      <c r="B10" s="109"/>
      <c r="C10" s="110"/>
      <c r="D10" s="88">
        <v>26983776</v>
      </c>
      <c r="E10" s="88">
        <v>26983784</v>
      </c>
      <c r="F10" s="99">
        <v>9</v>
      </c>
      <c r="G10" s="37" t="s">
        <v>34</v>
      </c>
      <c r="H10" s="27">
        <f>F10*5</f>
        <v>45</v>
      </c>
      <c r="I10" s="42">
        <f t="shared" si="1"/>
        <v>8</v>
      </c>
      <c r="J10" s="16"/>
      <c r="K10" s="14">
        <v>9</v>
      </c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33" customFormat="1" ht="15.75" customHeight="1" x14ac:dyDescent="0.25">
      <c r="B11" s="109"/>
      <c r="C11" s="110"/>
      <c r="D11" s="88">
        <v>518782</v>
      </c>
      <c r="E11" s="88">
        <v>518866</v>
      </c>
      <c r="F11" s="99">
        <v>85</v>
      </c>
      <c r="G11" s="37" t="s">
        <v>0</v>
      </c>
      <c r="H11" s="24">
        <f t="shared" si="0"/>
        <v>424.15000000000003</v>
      </c>
      <c r="I11" s="42">
        <f t="shared" si="1"/>
        <v>84</v>
      </c>
      <c r="J11" s="16">
        <v>85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33" customFormat="1" ht="15.75" customHeight="1" x14ac:dyDescent="0.25">
      <c r="B12" s="106"/>
      <c r="C12" s="108"/>
      <c r="D12" s="88">
        <v>518868</v>
      </c>
      <c r="E12" s="88">
        <v>519004</v>
      </c>
      <c r="F12" s="99">
        <v>137</v>
      </c>
      <c r="G12" s="37" t="s">
        <v>0</v>
      </c>
      <c r="H12" s="24">
        <f t="shared" si="0"/>
        <v>683.63</v>
      </c>
      <c r="I12" s="42">
        <f t="shared" si="1"/>
        <v>136</v>
      </c>
      <c r="J12" s="16">
        <v>137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33" customFormat="1" ht="15.75" customHeight="1" x14ac:dyDescent="0.25">
      <c r="B13" s="111" t="s">
        <v>19</v>
      </c>
      <c r="C13" s="107" t="s">
        <v>35</v>
      </c>
      <c r="D13" s="88">
        <v>26983768</v>
      </c>
      <c r="E13" s="88">
        <v>26983775</v>
      </c>
      <c r="F13" s="99">
        <v>8</v>
      </c>
      <c r="G13" s="37" t="s">
        <v>34</v>
      </c>
      <c r="H13" s="24">
        <f>F13*5</f>
        <v>40</v>
      </c>
      <c r="I13" s="42">
        <f t="shared" si="1"/>
        <v>7</v>
      </c>
      <c r="J13" s="16"/>
      <c r="K13" s="14">
        <v>8</v>
      </c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33" customFormat="1" ht="15.75" customHeight="1" x14ac:dyDescent="0.25">
      <c r="B14" s="112"/>
      <c r="C14" s="110"/>
      <c r="D14" s="88">
        <v>26983860</v>
      </c>
      <c r="E14" s="88">
        <v>26983940</v>
      </c>
      <c r="F14" s="99">
        <v>81</v>
      </c>
      <c r="G14" s="37" t="s">
        <v>34</v>
      </c>
      <c r="H14" s="24">
        <f>F14*5</f>
        <v>405</v>
      </c>
      <c r="I14" s="42">
        <f t="shared" si="1"/>
        <v>80</v>
      </c>
      <c r="J14" s="16"/>
      <c r="K14" s="14">
        <v>81</v>
      </c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33" customFormat="1" ht="15.75" customHeight="1" x14ac:dyDescent="0.25">
      <c r="B15" s="112"/>
      <c r="C15" s="110"/>
      <c r="D15" s="88">
        <v>518586</v>
      </c>
      <c r="E15" s="88">
        <v>518589</v>
      </c>
      <c r="F15" s="99">
        <v>4</v>
      </c>
      <c r="G15" s="37" t="s">
        <v>0</v>
      </c>
      <c r="H15" s="24">
        <f t="shared" si="0"/>
        <v>19.96</v>
      </c>
      <c r="I15" s="42">
        <f t="shared" si="1"/>
        <v>3</v>
      </c>
      <c r="J15" s="16">
        <v>4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33" customFormat="1" ht="15.75" customHeight="1" x14ac:dyDescent="0.25">
      <c r="B16" s="112"/>
      <c r="C16" s="110"/>
      <c r="D16" s="88">
        <v>518670</v>
      </c>
      <c r="E16" s="88">
        <v>518676</v>
      </c>
      <c r="F16" s="99">
        <v>7</v>
      </c>
      <c r="G16" s="37" t="s">
        <v>0</v>
      </c>
      <c r="H16" s="24">
        <f>F16*4.99</f>
        <v>34.93</v>
      </c>
      <c r="I16" s="42">
        <f t="shared" si="1"/>
        <v>6</v>
      </c>
      <c r="J16" s="16">
        <v>7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33" customFormat="1" ht="15.75" customHeight="1" x14ac:dyDescent="0.25">
      <c r="B17" s="113"/>
      <c r="C17" s="108"/>
      <c r="D17" s="88">
        <v>519061</v>
      </c>
      <c r="E17" s="88">
        <v>519070</v>
      </c>
      <c r="F17" s="99">
        <v>10</v>
      </c>
      <c r="G17" s="37" t="s">
        <v>0</v>
      </c>
      <c r="H17" s="27">
        <f t="shared" ref="H17:H31" si="2">F17*4.99</f>
        <v>49.900000000000006</v>
      </c>
      <c r="I17" s="42">
        <f t="shared" si="1"/>
        <v>9</v>
      </c>
      <c r="J17" s="16">
        <v>10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33" customFormat="1" ht="15.75" customHeight="1" x14ac:dyDescent="0.25">
      <c r="B18" s="66" t="s">
        <v>17</v>
      </c>
      <c r="C18" s="89" t="s">
        <v>36</v>
      </c>
      <c r="D18" s="88">
        <v>26983957</v>
      </c>
      <c r="E18" s="88">
        <v>26984048</v>
      </c>
      <c r="F18" s="99">
        <v>92</v>
      </c>
      <c r="G18" s="37" t="s">
        <v>34</v>
      </c>
      <c r="H18" s="27">
        <f>F18*5</f>
        <v>460</v>
      </c>
      <c r="I18" s="42">
        <f t="shared" si="1"/>
        <v>91</v>
      </c>
      <c r="J18" s="16"/>
      <c r="K18" s="14">
        <v>92</v>
      </c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33" customFormat="1" ht="15.75" customHeight="1" x14ac:dyDescent="0.25">
      <c r="B19" s="66" t="s">
        <v>28</v>
      </c>
      <c r="C19" s="89" t="s">
        <v>37</v>
      </c>
      <c r="D19" s="88">
        <v>518617</v>
      </c>
      <c r="E19" s="88">
        <v>518619</v>
      </c>
      <c r="F19" s="99">
        <v>3</v>
      </c>
      <c r="G19" s="37" t="s">
        <v>0</v>
      </c>
      <c r="H19" s="27">
        <f t="shared" si="2"/>
        <v>14.97</v>
      </c>
      <c r="I19" s="42">
        <f t="shared" si="1"/>
        <v>2</v>
      </c>
      <c r="J19" s="16">
        <v>3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33" customFormat="1" ht="15.75" customHeight="1" x14ac:dyDescent="0.25">
      <c r="B20" s="66" t="s">
        <v>26</v>
      </c>
      <c r="C20" s="89" t="s">
        <v>38</v>
      </c>
      <c r="D20" s="88">
        <v>519079</v>
      </c>
      <c r="E20" s="88">
        <v>519088</v>
      </c>
      <c r="F20" s="103">
        <v>10</v>
      </c>
      <c r="G20" s="37" t="s">
        <v>0</v>
      </c>
      <c r="H20" s="27">
        <f t="shared" si="2"/>
        <v>49.900000000000006</v>
      </c>
      <c r="I20" s="42">
        <f t="shared" si="1"/>
        <v>9</v>
      </c>
      <c r="J20" s="16">
        <v>10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33" customFormat="1" ht="15.75" customHeight="1" x14ac:dyDescent="0.25">
      <c r="B21" s="111" t="s">
        <v>39</v>
      </c>
      <c r="C21" s="107" t="s">
        <v>40</v>
      </c>
      <c r="D21" s="88">
        <v>518555</v>
      </c>
      <c r="E21" s="88">
        <v>518559</v>
      </c>
      <c r="F21" s="103">
        <v>5</v>
      </c>
      <c r="G21" s="37" t="s">
        <v>0</v>
      </c>
      <c r="H21" s="27">
        <f t="shared" si="2"/>
        <v>24.950000000000003</v>
      </c>
      <c r="I21" s="42">
        <f t="shared" si="1"/>
        <v>4</v>
      </c>
      <c r="J21" s="16">
        <v>5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s="33" customFormat="1" ht="15.75" customHeight="1" x14ac:dyDescent="0.25">
      <c r="B22" s="113"/>
      <c r="C22" s="108"/>
      <c r="D22" s="88">
        <v>519089</v>
      </c>
      <c r="E22" s="88">
        <v>519090</v>
      </c>
      <c r="F22" s="103">
        <v>2</v>
      </c>
      <c r="G22" s="37" t="s">
        <v>0</v>
      </c>
      <c r="H22" s="27">
        <f t="shared" si="2"/>
        <v>9.98</v>
      </c>
      <c r="I22" s="42">
        <f t="shared" si="1"/>
        <v>1</v>
      </c>
      <c r="J22" s="16">
        <v>2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33" customFormat="1" ht="15.75" customHeight="1" x14ac:dyDescent="0.25">
      <c r="B23" s="102" t="s">
        <v>25</v>
      </c>
      <c r="C23" s="101" t="s">
        <v>41</v>
      </c>
      <c r="D23" s="88">
        <v>26984076</v>
      </c>
      <c r="E23" s="88">
        <v>26984080</v>
      </c>
      <c r="F23" s="103">
        <v>5</v>
      </c>
      <c r="G23" s="37" t="s">
        <v>34</v>
      </c>
      <c r="H23" s="27">
        <f>F23*5</f>
        <v>25</v>
      </c>
      <c r="I23" s="42">
        <f t="shared" si="1"/>
        <v>4</v>
      </c>
      <c r="J23" s="16"/>
      <c r="K23" s="14">
        <v>5</v>
      </c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33" customFormat="1" ht="15.75" customHeight="1" x14ac:dyDescent="0.25">
      <c r="B24" s="104" t="s">
        <v>17</v>
      </c>
      <c r="C24" s="101" t="s">
        <v>42</v>
      </c>
      <c r="D24" s="88">
        <v>26984081</v>
      </c>
      <c r="E24" s="88">
        <v>26984104</v>
      </c>
      <c r="F24" s="103">
        <v>24</v>
      </c>
      <c r="G24" s="37" t="s">
        <v>34</v>
      </c>
      <c r="H24" s="27">
        <f>F24*5</f>
        <v>120</v>
      </c>
      <c r="I24" s="42">
        <f t="shared" si="1"/>
        <v>23</v>
      </c>
      <c r="J24" s="16"/>
      <c r="K24" s="14">
        <v>24</v>
      </c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s="33" customFormat="1" ht="15.75" customHeight="1" x14ac:dyDescent="0.25">
      <c r="B25" s="66" t="s">
        <v>28</v>
      </c>
      <c r="C25" s="89" t="s">
        <v>43</v>
      </c>
      <c r="D25" s="88">
        <v>519091</v>
      </c>
      <c r="E25" s="88">
        <v>519100</v>
      </c>
      <c r="F25" s="103">
        <v>10</v>
      </c>
      <c r="G25" s="37" t="s">
        <v>0</v>
      </c>
      <c r="H25" s="27">
        <f>F25*4.99</f>
        <v>49.900000000000006</v>
      </c>
      <c r="I25" s="42">
        <f t="shared" si="1"/>
        <v>9</v>
      </c>
      <c r="J25" s="16">
        <v>10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2:27" s="33" customFormat="1" ht="15.75" customHeight="1" x14ac:dyDescent="0.25">
      <c r="B26" s="66" t="s">
        <v>17</v>
      </c>
      <c r="C26" s="89" t="s">
        <v>44</v>
      </c>
      <c r="D26" s="88">
        <v>26984105</v>
      </c>
      <c r="E26" s="88">
        <v>26984121</v>
      </c>
      <c r="F26" s="103">
        <v>17</v>
      </c>
      <c r="G26" s="37" t="s">
        <v>34</v>
      </c>
      <c r="H26" s="27">
        <f>F26*5</f>
        <v>85</v>
      </c>
      <c r="I26" s="42">
        <f t="shared" si="1"/>
        <v>16</v>
      </c>
      <c r="J26" s="16"/>
      <c r="K26" s="14">
        <v>17</v>
      </c>
      <c r="L26" s="16"/>
      <c r="M26" s="9"/>
      <c r="N26" s="12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2"/>
    </row>
    <row r="27" spans="2:27" s="33" customFormat="1" ht="15.75" customHeight="1" x14ac:dyDescent="0.25">
      <c r="B27" s="66" t="s">
        <v>39</v>
      </c>
      <c r="C27" s="89" t="s">
        <v>45</v>
      </c>
      <c r="D27" s="88">
        <v>519101</v>
      </c>
      <c r="E27" s="88">
        <v>519103</v>
      </c>
      <c r="F27" s="103">
        <v>3</v>
      </c>
      <c r="G27" s="37" t="s">
        <v>0</v>
      </c>
      <c r="H27" s="27">
        <f>F27*4.99</f>
        <v>14.97</v>
      </c>
      <c r="I27" s="42">
        <f t="shared" si="1"/>
        <v>2</v>
      </c>
      <c r="J27" s="16">
        <v>3</v>
      </c>
      <c r="K27" s="14"/>
      <c r="L27" s="16"/>
      <c r="M27" s="9"/>
      <c r="N27" s="12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2"/>
    </row>
    <row r="28" spans="2:27" s="33" customFormat="1" ht="15.75" customHeight="1" x14ac:dyDescent="0.25">
      <c r="B28" s="66" t="s">
        <v>46</v>
      </c>
      <c r="C28" s="89" t="s">
        <v>47</v>
      </c>
      <c r="D28" s="88">
        <v>519104</v>
      </c>
      <c r="E28" s="88">
        <v>519113</v>
      </c>
      <c r="F28" s="103">
        <v>10</v>
      </c>
      <c r="G28" s="37" t="s">
        <v>0</v>
      </c>
      <c r="H28" s="27">
        <f>F28*4.99</f>
        <v>49.900000000000006</v>
      </c>
      <c r="I28" s="42">
        <f t="shared" si="1"/>
        <v>9</v>
      </c>
      <c r="J28" s="16">
        <v>10</v>
      </c>
      <c r="K28" s="14"/>
      <c r="L28" s="16"/>
      <c r="M28" s="9"/>
      <c r="N28" s="12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2"/>
    </row>
    <row r="29" spans="2:27" s="33" customFormat="1" ht="15.75" customHeight="1" x14ac:dyDescent="0.25">
      <c r="B29" s="66" t="s">
        <v>31</v>
      </c>
      <c r="C29" s="89" t="s">
        <v>48</v>
      </c>
      <c r="D29" s="88">
        <v>519114</v>
      </c>
      <c r="E29" s="88">
        <v>519123</v>
      </c>
      <c r="F29" s="103">
        <v>10</v>
      </c>
      <c r="G29" s="37" t="s">
        <v>0</v>
      </c>
      <c r="H29" s="27">
        <f>F29*4.99</f>
        <v>49.900000000000006</v>
      </c>
      <c r="I29" s="42">
        <f t="shared" si="1"/>
        <v>9</v>
      </c>
      <c r="J29" s="16">
        <v>10</v>
      </c>
      <c r="K29" s="14"/>
      <c r="L29" s="16"/>
      <c r="M29" s="9"/>
      <c r="N29" s="12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2"/>
    </row>
    <row r="30" spans="2:27" s="33" customFormat="1" ht="15.75" customHeight="1" x14ac:dyDescent="0.25">
      <c r="B30" s="66" t="s">
        <v>49</v>
      </c>
      <c r="C30" s="89" t="s">
        <v>50</v>
      </c>
      <c r="D30" s="88">
        <v>519124</v>
      </c>
      <c r="E30" s="88">
        <v>519126</v>
      </c>
      <c r="F30" s="99">
        <v>3</v>
      </c>
      <c r="G30" s="37" t="s">
        <v>0</v>
      </c>
      <c r="H30" s="24">
        <f t="shared" si="2"/>
        <v>14.97</v>
      </c>
      <c r="I30" s="42">
        <f t="shared" si="1"/>
        <v>2</v>
      </c>
      <c r="J30" s="16">
        <v>3</v>
      </c>
      <c r="K30" s="14"/>
      <c r="L30" s="16"/>
      <c r="M30" s="9"/>
      <c r="N30" s="12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2"/>
    </row>
    <row r="31" spans="2:27" s="33" customFormat="1" ht="15.75" customHeight="1" x14ac:dyDescent="0.25">
      <c r="B31" s="66" t="s">
        <v>26</v>
      </c>
      <c r="C31" s="89" t="s">
        <v>51</v>
      </c>
      <c r="D31" s="88">
        <v>519127</v>
      </c>
      <c r="E31" s="88">
        <v>519138</v>
      </c>
      <c r="F31" s="99">
        <v>12</v>
      </c>
      <c r="G31" s="37" t="s">
        <v>0</v>
      </c>
      <c r="H31" s="24">
        <f t="shared" si="2"/>
        <v>59.88</v>
      </c>
      <c r="I31" s="42">
        <f t="shared" si="1"/>
        <v>11</v>
      </c>
      <c r="J31" s="16">
        <v>12</v>
      </c>
      <c r="K31" s="14"/>
      <c r="L31" s="16"/>
      <c r="M31" s="9"/>
      <c r="N31" s="12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2"/>
    </row>
    <row r="32" spans="2:27" ht="15.75" customHeight="1" x14ac:dyDescent="0.25">
      <c r="B32" s="137" t="s">
        <v>20</v>
      </c>
      <c r="C32" s="138"/>
      <c r="D32" s="138"/>
      <c r="E32" s="139"/>
      <c r="F32" s="70">
        <f>SUM(F7:F31)</f>
        <v>736</v>
      </c>
      <c r="G32" s="62"/>
      <c r="H32" s="73">
        <f>SUM(H7:H31)</f>
        <v>3676.1899999999996</v>
      </c>
      <c r="I32" s="42"/>
      <c r="J32" s="16">
        <f>SUM(J7:J31)</f>
        <v>381</v>
      </c>
      <c r="K32" s="16">
        <f>SUM(K7:K31)</f>
        <v>355</v>
      </c>
      <c r="L32" s="16">
        <f>SUM(J32:K32)</f>
        <v>736</v>
      </c>
      <c r="M32" s="9"/>
      <c r="N32" s="16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s="33" customFormat="1" ht="15.75" customHeight="1" x14ac:dyDescent="0.25">
      <c r="B33" s="96" t="s">
        <v>30</v>
      </c>
      <c r="C33" s="91"/>
      <c r="D33" s="91"/>
      <c r="E33" s="91"/>
      <c r="F33" s="92"/>
      <c r="G33" s="91"/>
      <c r="H33" s="93"/>
      <c r="I33" s="65"/>
      <c r="J33" s="16">
        <v>481</v>
      </c>
      <c r="K33" s="16">
        <v>5837</v>
      </c>
      <c r="L33" s="16"/>
      <c r="M33" s="9"/>
      <c r="N33" s="16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2"/>
    </row>
    <row r="34" spans="2:27" s="33" customFormat="1" ht="15.75" customHeight="1" x14ac:dyDescent="0.25">
      <c r="B34" s="136"/>
      <c r="C34" s="136"/>
      <c r="D34" s="136"/>
      <c r="E34" s="136"/>
      <c r="F34" s="136"/>
      <c r="G34" s="136"/>
      <c r="H34" s="136"/>
      <c r="I34" s="65"/>
      <c r="J34" s="16">
        <f>J32-J33</f>
        <v>-100</v>
      </c>
      <c r="K34" s="16">
        <f>K33-K32</f>
        <v>5482</v>
      </c>
      <c r="L34" s="16"/>
      <c r="M34" s="9"/>
      <c r="N34" s="16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2"/>
    </row>
    <row r="35" spans="2:27" ht="12.75" customHeight="1" x14ac:dyDescent="0.25">
      <c r="B35" s="41"/>
      <c r="C35" s="29"/>
      <c r="D35" s="56"/>
      <c r="E35" s="56"/>
      <c r="F35" s="30"/>
      <c r="G35" s="57"/>
      <c r="H35" s="28"/>
      <c r="I35" s="42"/>
      <c r="J35" s="16"/>
      <c r="K35" s="16"/>
      <c r="L35" s="14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2.75" customHeight="1" x14ac:dyDescent="0.25">
      <c r="B36" s="132" t="s">
        <v>55</v>
      </c>
      <c r="C36" s="132"/>
      <c r="D36" s="132"/>
      <c r="E36" s="132"/>
      <c r="F36" s="132"/>
      <c r="G36" s="132"/>
      <c r="H36" s="132"/>
      <c r="I36" s="42"/>
      <c r="J36" s="16"/>
      <c r="K36" s="14"/>
      <c r="L36" s="14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2.75" customHeight="1" x14ac:dyDescent="0.25">
      <c r="B37" s="37" t="s">
        <v>12</v>
      </c>
      <c r="C37" s="37" t="s">
        <v>8</v>
      </c>
      <c r="D37" s="19" t="s">
        <v>2</v>
      </c>
      <c r="E37" s="19" t="s">
        <v>3</v>
      </c>
      <c r="F37" s="55" t="s">
        <v>13</v>
      </c>
      <c r="G37" s="37" t="s">
        <v>4</v>
      </c>
      <c r="H37" s="27" t="s">
        <v>14</v>
      </c>
      <c r="I37" s="42"/>
      <c r="J37" s="16"/>
      <c r="K37" s="14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2.75" customHeight="1" x14ac:dyDescent="0.25">
      <c r="B38" s="120" t="s">
        <v>25</v>
      </c>
      <c r="C38" s="144" t="s">
        <v>33</v>
      </c>
      <c r="D38" s="88">
        <v>519005</v>
      </c>
      <c r="E38" s="88">
        <v>519060</v>
      </c>
      <c r="F38" s="100">
        <v>56</v>
      </c>
      <c r="G38" s="37" t="s">
        <v>0</v>
      </c>
      <c r="H38" s="27">
        <f>F38*4.99</f>
        <v>279.44</v>
      </c>
      <c r="I38" s="42">
        <f t="shared" ref="I38:I43" si="3">E38-D38</f>
        <v>55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2.75" customHeight="1" x14ac:dyDescent="0.25">
      <c r="B39" s="121"/>
      <c r="C39" s="145"/>
      <c r="D39" s="88">
        <v>26983785</v>
      </c>
      <c r="E39" s="88">
        <v>26983859</v>
      </c>
      <c r="F39" s="100">
        <v>75</v>
      </c>
      <c r="G39" s="37" t="s">
        <v>27</v>
      </c>
      <c r="H39" s="27">
        <f>F39*5</f>
        <v>375</v>
      </c>
      <c r="I39" s="42">
        <f t="shared" si="3"/>
        <v>74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2" customHeight="1" x14ac:dyDescent="0.25">
      <c r="B40" s="128" t="s">
        <v>19</v>
      </c>
      <c r="C40" s="130" t="s">
        <v>35</v>
      </c>
      <c r="D40" s="88">
        <v>26983941</v>
      </c>
      <c r="E40" s="88">
        <v>26983956</v>
      </c>
      <c r="F40" s="100">
        <v>16</v>
      </c>
      <c r="G40" s="37" t="s">
        <v>27</v>
      </c>
      <c r="H40" s="27">
        <f>F40*5</f>
        <v>80</v>
      </c>
      <c r="I40" s="42">
        <f t="shared" si="3"/>
        <v>15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2" customHeight="1" x14ac:dyDescent="0.25">
      <c r="B41" s="129"/>
      <c r="C41" s="131"/>
      <c r="D41" s="88">
        <v>519071</v>
      </c>
      <c r="E41" s="88">
        <v>519078</v>
      </c>
      <c r="F41" s="100">
        <v>8</v>
      </c>
      <c r="G41" s="37" t="s">
        <v>0</v>
      </c>
      <c r="H41" s="27">
        <f t="shared" ref="H41" si="4">F41*4.99</f>
        <v>39.92</v>
      </c>
      <c r="I41" s="42">
        <f t="shared" si="3"/>
        <v>7</v>
      </c>
      <c r="J41" s="16"/>
      <c r="K41" s="14"/>
      <c r="N41" s="17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2" customHeight="1" x14ac:dyDescent="0.25">
      <c r="B42" s="78" t="s">
        <v>17</v>
      </c>
      <c r="C42" s="94" t="s">
        <v>36</v>
      </c>
      <c r="D42" s="88">
        <v>26984049</v>
      </c>
      <c r="E42" s="88">
        <v>26984075</v>
      </c>
      <c r="F42" s="100">
        <v>27</v>
      </c>
      <c r="G42" s="37" t="s">
        <v>27</v>
      </c>
      <c r="H42" s="27">
        <f>F42*5</f>
        <v>135</v>
      </c>
      <c r="I42" s="42">
        <f t="shared" si="3"/>
        <v>26</v>
      </c>
      <c r="J42" s="16"/>
      <c r="K42" s="14"/>
      <c r="N42" s="17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2" customHeight="1" x14ac:dyDescent="0.25">
      <c r="B43" s="78" t="s">
        <v>17</v>
      </c>
      <c r="C43" s="94" t="s">
        <v>44</v>
      </c>
      <c r="D43" s="88">
        <v>26984122</v>
      </c>
      <c r="E43" s="88">
        <v>26984127</v>
      </c>
      <c r="F43" s="100">
        <v>6</v>
      </c>
      <c r="G43" s="37" t="s">
        <v>27</v>
      </c>
      <c r="H43" s="27">
        <f>F43*5</f>
        <v>30</v>
      </c>
      <c r="I43" s="42">
        <f t="shared" si="3"/>
        <v>5</v>
      </c>
      <c r="J43" s="16"/>
      <c r="K43" s="14"/>
      <c r="N43" s="17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2.75" customHeight="1" x14ac:dyDescent="0.25">
      <c r="B44" s="61" t="s">
        <v>20</v>
      </c>
      <c r="C44" s="62"/>
      <c r="D44" s="60"/>
      <c r="E44" s="60"/>
      <c r="F44" s="60">
        <f>SUM(F38:F43)</f>
        <v>188</v>
      </c>
      <c r="G44" s="63"/>
      <c r="H44" s="74">
        <v>2670.92</v>
      </c>
      <c r="I44" s="38"/>
      <c r="J44" s="95"/>
      <c r="K44" s="14"/>
      <c r="L44" s="14"/>
      <c r="M44" s="8"/>
      <c r="N44" s="17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s="33" customFormat="1" ht="12.75" customHeight="1" x14ac:dyDescent="0.25">
      <c r="B45" s="97"/>
      <c r="C45" s="29"/>
      <c r="D45" s="98"/>
      <c r="E45" s="98"/>
      <c r="F45" s="98"/>
      <c r="G45" s="57"/>
      <c r="H45" s="82"/>
      <c r="I45" s="38"/>
      <c r="J45" s="95"/>
      <c r="K45" s="16"/>
      <c r="L45" s="16"/>
      <c r="M45" s="9"/>
      <c r="N45" s="17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12"/>
    </row>
    <row r="46" spans="2:27" s="33" customFormat="1" ht="12.75" customHeight="1" x14ac:dyDescent="0.25">
      <c r="B46" s="97"/>
      <c r="C46" s="29"/>
      <c r="D46" s="98"/>
      <c r="E46" s="98"/>
      <c r="F46" s="98"/>
      <c r="G46" s="57"/>
      <c r="H46" s="82"/>
      <c r="I46" s="38"/>
      <c r="J46" s="95"/>
      <c r="K46" s="16"/>
      <c r="L46" s="16"/>
      <c r="M46" s="9"/>
      <c r="N46" s="17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12"/>
    </row>
    <row r="47" spans="2:27" s="33" customFormat="1" ht="12.75" customHeight="1" x14ac:dyDescent="0.25">
      <c r="B47" s="54"/>
      <c r="C47" s="29"/>
      <c r="D47" s="81"/>
      <c r="E47" s="81"/>
      <c r="F47" s="81"/>
      <c r="G47" s="57"/>
      <c r="H47" s="82"/>
      <c r="I47" s="38"/>
      <c r="J47" s="95"/>
      <c r="K47" s="16"/>
      <c r="L47" s="16"/>
      <c r="M47" s="9"/>
      <c r="N47" s="17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12"/>
    </row>
    <row r="48" spans="2:27" ht="21.75" customHeight="1" x14ac:dyDescent="0.25">
      <c r="B48" s="116" t="s">
        <v>52</v>
      </c>
      <c r="C48" s="116"/>
      <c r="D48" s="116"/>
      <c r="E48" s="116"/>
      <c r="F48" s="116"/>
      <c r="G48" s="116"/>
      <c r="H48" s="28"/>
      <c r="I48" s="53"/>
      <c r="J48" s="44"/>
      <c r="K48" s="43"/>
      <c r="L48" s="16"/>
      <c r="M48" s="9"/>
      <c r="N48" s="12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2.75" customHeight="1" x14ac:dyDescent="0.25">
      <c r="B49" s="133" t="s">
        <v>54</v>
      </c>
      <c r="C49" s="133"/>
      <c r="D49" s="120" t="s">
        <v>9</v>
      </c>
      <c r="E49" s="120" t="s">
        <v>3</v>
      </c>
      <c r="F49" s="134" t="s">
        <v>6</v>
      </c>
      <c r="G49" s="119" t="s">
        <v>7</v>
      </c>
      <c r="H49" s="28"/>
      <c r="I49" s="26"/>
      <c r="J49" s="16"/>
      <c r="K49" s="43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2.75" customHeight="1" x14ac:dyDescent="0.25">
      <c r="B50" s="133"/>
      <c r="C50" s="133"/>
      <c r="D50" s="121"/>
      <c r="E50" s="121"/>
      <c r="F50" s="134"/>
      <c r="G50" s="119"/>
      <c r="H50" s="28"/>
      <c r="I50" s="26"/>
      <c r="J50" s="16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4.25" customHeight="1" x14ac:dyDescent="0.25">
      <c r="B51" s="146" t="s">
        <v>0</v>
      </c>
      <c r="C51" s="146"/>
      <c r="D51" s="80">
        <v>519005</v>
      </c>
      <c r="E51" s="80">
        <v>519060</v>
      </c>
      <c r="F51" s="86">
        <v>56</v>
      </c>
      <c r="G51" s="58">
        <f>F51*4.99</f>
        <v>279.44</v>
      </c>
      <c r="H51" s="28"/>
      <c r="I51" s="42">
        <f t="shared" ref="I51:I53" si="5">E51-D51</f>
        <v>55</v>
      </c>
      <c r="J51" s="95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4.25" customHeight="1" x14ac:dyDescent="0.25">
      <c r="B52" s="146"/>
      <c r="C52" s="146"/>
      <c r="D52" s="90">
        <v>519071</v>
      </c>
      <c r="E52" s="87">
        <v>519078</v>
      </c>
      <c r="F52" s="86">
        <v>8</v>
      </c>
      <c r="G52" s="58">
        <f t="shared" ref="G52" si="6">F52*4.99</f>
        <v>39.92</v>
      </c>
      <c r="H52" s="28"/>
      <c r="I52" s="42">
        <f t="shared" si="5"/>
        <v>7</v>
      </c>
      <c r="J52" s="95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2.75" customHeight="1" x14ac:dyDescent="0.25">
      <c r="B53" s="146"/>
      <c r="C53" s="146"/>
      <c r="D53" s="90">
        <v>519139</v>
      </c>
      <c r="E53" s="87">
        <v>519174</v>
      </c>
      <c r="F53" s="86">
        <v>36</v>
      </c>
      <c r="G53" s="58">
        <f>F53*4.99</f>
        <v>179.64000000000001</v>
      </c>
      <c r="H53" s="28"/>
      <c r="I53" s="42">
        <f t="shared" si="5"/>
        <v>35</v>
      </c>
      <c r="J53" s="95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2.75" customHeight="1" x14ac:dyDescent="0.25">
      <c r="B54" s="126" t="s">
        <v>16</v>
      </c>
      <c r="C54" s="127"/>
      <c r="D54" s="59"/>
      <c r="E54" s="59"/>
      <c r="F54" s="59">
        <f>SUM(F51:F53)</f>
        <v>100</v>
      </c>
      <c r="G54" s="71">
        <f>SUM(G51:G53)</f>
        <v>499</v>
      </c>
      <c r="H54" s="83"/>
      <c r="I54" s="42"/>
      <c r="J54" s="95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2.75" customHeight="1" x14ac:dyDescent="0.25">
      <c r="B55" s="122" t="s">
        <v>34</v>
      </c>
      <c r="C55" s="123"/>
      <c r="D55" s="75">
        <v>26983785</v>
      </c>
      <c r="E55" s="75">
        <v>26983859</v>
      </c>
      <c r="F55" s="76">
        <v>75</v>
      </c>
      <c r="G55" s="58">
        <f>F55*5</f>
        <v>375</v>
      </c>
      <c r="H55" s="83"/>
      <c r="I55" s="42">
        <f t="shared" ref="I55:I59" si="7">E55-D55</f>
        <v>74</v>
      </c>
      <c r="J55" s="95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2.75" customHeight="1" x14ac:dyDescent="0.25">
      <c r="B56" s="124"/>
      <c r="C56" s="125"/>
      <c r="D56" s="37">
        <v>26983941</v>
      </c>
      <c r="E56" s="37">
        <v>26983956</v>
      </c>
      <c r="F56" s="76">
        <v>16</v>
      </c>
      <c r="G56" s="58">
        <f>F56*5</f>
        <v>80</v>
      </c>
      <c r="H56" s="83"/>
      <c r="I56" s="42">
        <f t="shared" si="7"/>
        <v>15</v>
      </c>
      <c r="J56" s="95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2.75" customHeight="1" x14ac:dyDescent="0.25">
      <c r="B57" s="124"/>
      <c r="C57" s="125"/>
      <c r="D57" s="37">
        <v>26984049</v>
      </c>
      <c r="E57" s="37">
        <v>26984075</v>
      </c>
      <c r="F57" s="76">
        <v>27</v>
      </c>
      <c r="G57" s="58">
        <f>F57*5</f>
        <v>135</v>
      </c>
      <c r="H57" s="83"/>
      <c r="I57" s="42">
        <f t="shared" si="7"/>
        <v>26</v>
      </c>
      <c r="J57" s="95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2.75" customHeight="1" x14ac:dyDescent="0.25">
      <c r="B58" s="124"/>
      <c r="C58" s="125"/>
      <c r="D58" s="37">
        <v>26984122</v>
      </c>
      <c r="E58" s="37">
        <v>26984127</v>
      </c>
      <c r="F58" s="76">
        <v>6</v>
      </c>
      <c r="G58" s="58">
        <f>F58*5</f>
        <v>30</v>
      </c>
      <c r="H58" s="83"/>
      <c r="I58" s="42">
        <f t="shared" si="7"/>
        <v>5</v>
      </c>
      <c r="J58" s="95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ht="12.75" customHeight="1" x14ac:dyDescent="0.25">
      <c r="B59" s="124"/>
      <c r="C59" s="125"/>
      <c r="D59" s="37">
        <v>26984128</v>
      </c>
      <c r="E59" s="37">
        <v>26989485</v>
      </c>
      <c r="F59" s="76">
        <v>5358</v>
      </c>
      <c r="G59" s="58">
        <f>F59*5</f>
        <v>26790</v>
      </c>
      <c r="H59" s="83"/>
      <c r="I59" s="42">
        <f t="shared" si="7"/>
        <v>5357</v>
      </c>
      <c r="J59" s="95"/>
      <c r="K59" s="16"/>
      <c r="L59" s="16"/>
      <c r="M59" s="9"/>
      <c r="N59" s="9"/>
      <c r="O59" s="9"/>
      <c r="P59" s="9"/>
      <c r="Q59" s="9"/>
      <c r="R59" s="8"/>
      <c r="S59" s="8"/>
      <c r="T59" s="8"/>
      <c r="U59" s="8"/>
      <c r="V59" s="8"/>
      <c r="W59" s="8"/>
      <c r="X59" s="8"/>
      <c r="Y59" s="8"/>
      <c r="Z59" s="8"/>
      <c r="AA59" s="10"/>
    </row>
    <row r="60" spans="2:27" ht="18" customHeight="1" x14ac:dyDescent="0.25">
      <c r="B60" s="118" t="s">
        <v>15</v>
      </c>
      <c r="C60" s="118"/>
      <c r="D60" s="60"/>
      <c r="E60" s="60"/>
      <c r="F60" s="70">
        <v>5482</v>
      </c>
      <c r="G60" s="73">
        <f>SUM(G55:G59)</f>
        <v>27410</v>
      </c>
      <c r="H60" s="84"/>
      <c r="I60" s="42"/>
      <c r="J60" s="95"/>
      <c r="K60" s="16"/>
      <c r="L60" s="16"/>
      <c r="M60" s="9"/>
      <c r="N60" s="9"/>
      <c r="O60" s="9"/>
      <c r="P60" s="9"/>
      <c r="Q60" s="9"/>
      <c r="R60" s="8"/>
      <c r="S60" s="8"/>
      <c r="T60" s="8"/>
      <c r="U60" s="8"/>
      <c r="V60" s="8"/>
      <c r="W60" s="8"/>
      <c r="X60" s="8"/>
      <c r="Y60" s="8"/>
      <c r="Z60" s="8"/>
      <c r="AA60" s="10"/>
    </row>
    <row r="61" spans="2:27" s="17" customFormat="1" ht="17.25" customHeight="1" x14ac:dyDescent="0.25">
      <c r="B61" s="118" t="s">
        <v>11</v>
      </c>
      <c r="C61" s="118"/>
      <c r="D61" s="60"/>
      <c r="E61" s="60"/>
      <c r="F61" s="69">
        <v>5582</v>
      </c>
      <c r="G61" s="72">
        <v>27909</v>
      </c>
      <c r="H61" s="85"/>
      <c r="I61" s="77"/>
      <c r="J61" s="95"/>
      <c r="K61" s="16"/>
      <c r="L61" s="16"/>
      <c r="M61" s="9"/>
      <c r="N61" s="7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12"/>
    </row>
    <row r="62" spans="2:27" ht="12.75" customHeight="1" x14ac:dyDescent="0.25">
      <c r="B62" s="115" t="s">
        <v>53</v>
      </c>
      <c r="C62" s="115"/>
      <c r="D62" s="18"/>
      <c r="E62" s="18"/>
      <c r="F62" s="21"/>
      <c r="G62" s="31"/>
      <c r="H62" s="13"/>
      <c r="I62" s="13"/>
      <c r="J62" s="16"/>
      <c r="K62" s="16"/>
      <c r="L62" s="16"/>
      <c r="M62" s="15"/>
      <c r="N62" s="15"/>
      <c r="O62" s="15"/>
      <c r="P62" s="15"/>
      <c r="Q62" s="15"/>
      <c r="R62" s="11"/>
      <c r="S62" s="14"/>
      <c r="T62" s="14"/>
      <c r="U62" s="14"/>
      <c r="V62" s="14"/>
      <c r="W62" s="14"/>
      <c r="X62" s="14"/>
      <c r="Y62" s="14"/>
      <c r="Z62" s="8"/>
      <c r="AA62" s="10"/>
    </row>
    <row r="63" spans="2:27" ht="12.75" customHeight="1" x14ac:dyDescent="0.25">
      <c r="B63" s="13"/>
      <c r="C63" s="13"/>
      <c r="D63" s="9"/>
      <c r="E63" s="9"/>
      <c r="F63" s="9"/>
      <c r="G63" s="9"/>
      <c r="H63" s="26"/>
      <c r="I63" s="26"/>
      <c r="K63" s="14"/>
      <c r="L63" s="44"/>
      <c r="M63" s="11"/>
      <c r="N63" s="35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2.75" customHeight="1" x14ac:dyDescent="0.25">
      <c r="B64" s="13"/>
      <c r="C64" s="13"/>
      <c r="D64" s="9"/>
      <c r="E64" s="9"/>
      <c r="F64" s="9"/>
      <c r="G64" s="9"/>
      <c r="H64" s="26"/>
      <c r="I64" s="26"/>
      <c r="K64" s="14"/>
      <c r="L64" s="44"/>
      <c r="M64" s="11"/>
      <c r="N64" s="35"/>
      <c r="O64" s="11"/>
      <c r="P64" s="11"/>
      <c r="Q64" s="11"/>
      <c r="R64" s="11"/>
      <c r="S64" s="14"/>
      <c r="T64" s="14"/>
      <c r="U64" s="14"/>
      <c r="V64" s="14"/>
      <c r="W64" s="14"/>
      <c r="X64" s="14"/>
      <c r="Y64" s="14"/>
      <c r="Z64" s="8"/>
      <c r="AA64" s="10"/>
    </row>
    <row r="65" spans="2:27" ht="12.75" customHeight="1" x14ac:dyDescent="0.25">
      <c r="B65" s="13"/>
      <c r="C65" s="13"/>
      <c r="D65" s="13" t="s">
        <v>21</v>
      </c>
      <c r="E65" s="13"/>
      <c r="F65" s="13"/>
      <c r="G65" s="13"/>
      <c r="H65" s="26"/>
      <c r="I65" s="26"/>
      <c r="K65" s="14"/>
      <c r="L65" s="44"/>
      <c r="M65" s="11"/>
      <c r="N65" s="35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2.75" customHeight="1" x14ac:dyDescent="0.25">
      <c r="B66" s="13"/>
      <c r="C66" s="117" t="s">
        <v>10</v>
      </c>
      <c r="D66" s="117"/>
      <c r="E66" s="117"/>
      <c r="F66" s="117"/>
      <c r="G66" s="13"/>
      <c r="H66" s="26"/>
      <c r="I66" s="26"/>
      <c r="K66" s="14"/>
      <c r="L66" s="44"/>
      <c r="M66" s="11"/>
      <c r="N66" s="35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2.75" customHeight="1" x14ac:dyDescent="0.25">
      <c r="B67" s="13"/>
      <c r="C67" s="117" t="s">
        <v>22</v>
      </c>
      <c r="D67" s="117"/>
      <c r="E67" s="117"/>
      <c r="F67" s="117"/>
      <c r="G67" s="13"/>
      <c r="H67" s="26"/>
      <c r="I67" s="26"/>
      <c r="K67" s="14"/>
      <c r="L67" s="44"/>
      <c r="M67" s="11"/>
      <c r="N67" s="35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4.1" customHeight="1" x14ac:dyDescent="0.25">
      <c r="B68" s="11"/>
      <c r="C68" s="11"/>
      <c r="D68" s="11"/>
      <c r="E68" s="11"/>
      <c r="F68" s="11"/>
      <c r="G68" s="11"/>
      <c r="H68" s="26"/>
      <c r="I68" s="26"/>
      <c r="K68" s="14"/>
      <c r="L68" s="14"/>
      <c r="M68" s="11"/>
      <c r="N68" s="36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4.1" customHeight="1" x14ac:dyDescent="0.25">
      <c r="B69" s="11"/>
      <c r="C69" s="11"/>
      <c r="D69" s="11"/>
      <c r="E69" s="11"/>
      <c r="F69" s="11"/>
      <c r="G69" s="11"/>
      <c r="H69" s="26"/>
      <c r="I69" s="26"/>
      <c r="K69" s="14"/>
      <c r="L69" s="14"/>
      <c r="M69" s="11"/>
      <c r="N69" s="34"/>
      <c r="O69" s="11"/>
      <c r="P69" s="11"/>
      <c r="Q69" s="11"/>
      <c r="R69" s="11"/>
      <c r="S69" s="5"/>
      <c r="T69" s="5"/>
      <c r="U69" s="5"/>
      <c r="V69" s="5"/>
      <c r="W69" s="5"/>
      <c r="X69" s="5"/>
      <c r="Y69" s="5"/>
      <c r="Z69" s="8"/>
      <c r="AA69" s="10"/>
    </row>
    <row r="70" spans="2:27" ht="14.1" customHeight="1" x14ac:dyDescent="0.25">
      <c r="B70" s="11"/>
      <c r="C70" s="11"/>
      <c r="D70" s="11"/>
      <c r="E70" s="11"/>
      <c r="F70" s="11" t="s">
        <v>24</v>
      </c>
      <c r="G70" s="11"/>
      <c r="H70" s="11"/>
      <c r="I70" s="11"/>
      <c r="J70" s="14"/>
      <c r="K70" s="14"/>
      <c r="L70" s="14"/>
      <c r="M70" s="11"/>
      <c r="N70" s="36"/>
      <c r="O70" s="11"/>
      <c r="P70" s="11"/>
      <c r="Q70" s="11"/>
      <c r="R70" s="11"/>
      <c r="S70" s="5"/>
      <c r="T70" s="5"/>
      <c r="U70" s="5"/>
      <c r="V70" s="5"/>
      <c r="W70" s="5"/>
      <c r="X70" s="5"/>
      <c r="Y70" s="5"/>
      <c r="Z70" s="8"/>
      <c r="AA70" s="10"/>
    </row>
    <row r="71" spans="2:27" ht="14.1" customHeight="1" x14ac:dyDescent="0.25">
      <c r="B71" s="11"/>
      <c r="C71" s="11"/>
      <c r="D71" s="11"/>
      <c r="E71" s="11"/>
      <c r="F71" s="11"/>
      <c r="G71" s="11"/>
      <c r="H71" s="11"/>
      <c r="I71" s="11"/>
      <c r="J71" s="14"/>
      <c r="K71" s="14"/>
      <c r="L71" s="14"/>
      <c r="M71" s="11"/>
      <c r="N71" s="11"/>
      <c r="O71" s="11"/>
      <c r="P71" s="11"/>
      <c r="Q71" s="11"/>
      <c r="R71" s="11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4.1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5"/>
      <c r="N73" s="15"/>
      <c r="O73" s="15"/>
      <c r="P73" s="15"/>
      <c r="Q73" s="15"/>
      <c r="R73" s="15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4.1" customHeight="1" x14ac:dyDescent="0.25">
      <c r="B75" s="11"/>
      <c r="C75" s="11"/>
      <c r="D75" s="11"/>
      <c r="E75" s="11"/>
      <c r="F75" s="11"/>
      <c r="G75" s="15"/>
      <c r="H75" s="15"/>
      <c r="I75" s="15"/>
      <c r="J75" s="20"/>
      <c r="K75" s="16"/>
      <c r="L75" s="16"/>
      <c r="M75" s="16"/>
      <c r="N75" s="16"/>
      <c r="O75" s="16"/>
      <c r="P75" s="16"/>
      <c r="Q75" s="16"/>
      <c r="R75" s="16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11"/>
      <c r="C76" s="11"/>
      <c r="D76" s="11"/>
      <c r="E76" s="11"/>
      <c r="F76" s="11"/>
      <c r="G76" s="15"/>
      <c r="H76" s="15"/>
      <c r="I76" s="15"/>
      <c r="J76" s="20"/>
      <c r="K76" s="16"/>
      <c r="L76" s="16"/>
      <c r="M76" s="16"/>
      <c r="N76" s="16"/>
      <c r="O76" s="16"/>
      <c r="P76" s="16"/>
      <c r="Q76" s="16"/>
      <c r="R76" s="16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11"/>
      <c r="C77" s="11"/>
      <c r="D77" s="11"/>
      <c r="E77" s="11"/>
      <c r="F77" s="11"/>
      <c r="G77" s="15"/>
      <c r="H77" s="15"/>
      <c r="I77" s="15"/>
      <c r="J77" s="16"/>
      <c r="K77" s="16"/>
      <c r="L77" s="16"/>
      <c r="M77" s="16"/>
      <c r="N77" s="16"/>
      <c r="O77" s="16"/>
      <c r="P77" s="16"/>
      <c r="Q77" s="16"/>
      <c r="R77" s="16"/>
      <c r="S77" s="5"/>
      <c r="T77" s="5"/>
      <c r="U77" s="5"/>
      <c r="V77" s="5"/>
      <c r="W77" s="5"/>
      <c r="X77" s="5"/>
      <c r="Y77" s="5"/>
      <c r="Z77" s="8"/>
      <c r="AA77" s="10"/>
    </row>
    <row r="78" spans="2:27" ht="14.1" customHeight="1" x14ac:dyDescent="0.25">
      <c r="B78" s="11"/>
      <c r="C78" s="11"/>
      <c r="D78" s="11"/>
      <c r="E78" s="11"/>
      <c r="F78" s="11"/>
      <c r="G78" s="15"/>
      <c r="H78" s="15"/>
      <c r="I78" s="15"/>
      <c r="J78" s="16"/>
      <c r="K78" s="16"/>
      <c r="L78" s="16"/>
      <c r="M78" s="15"/>
      <c r="N78" s="15"/>
      <c r="O78" s="15"/>
      <c r="P78" s="15"/>
      <c r="Q78" s="15"/>
      <c r="R78" s="15"/>
      <c r="S78" s="5"/>
      <c r="T78" s="5"/>
      <c r="U78" s="5"/>
      <c r="V78" s="5"/>
      <c r="W78" s="5"/>
      <c r="X78" s="5"/>
      <c r="Y78" s="5"/>
      <c r="Z78" s="8"/>
      <c r="AA78" s="10"/>
    </row>
    <row r="79" spans="2:27" ht="14.1" customHeight="1" x14ac:dyDescent="0.25">
      <c r="B79" s="11"/>
      <c r="C79" s="11"/>
      <c r="D79" s="11"/>
      <c r="E79" s="11"/>
      <c r="F79" s="11"/>
      <c r="G79" s="15"/>
      <c r="H79" s="15"/>
      <c r="I79" s="15"/>
      <c r="J79" s="16"/>
      <c r="K79" s="16"/>
      <c r="L79" s="16"/>
      <c r="M79" s="15"/>
      <c r="N79" s="15"/>
      <c r="O79" s="15"/>
      <c r="P79" s="15"/>
      <c r="Q79" s="15"/>
      <c r="R79" s="15"/>
      <c r="S79" s="5"/>
      <c r="T79" s="5"/>
      <c r="U79" s="5"/>
      <c r="V79" s="5"/>
      <c r="W79" s="5"/>
      <c r="X79" s="5"/>
      <c r="Y79" s="5"/>
      <c r="Z79" s="8"/>
      <c r="AA79" s="10"/>
    </row>
    <row r="80" spans="2:27" ht="14.1" customHeight="1" x14ac:dyDescent="0.25">
      <c r="B80" s="2"/>
      <c r="C80" s="2"/>
      <c r="D80" s="2"/>
      <c r="E80" s="2"/>
      <c r="F80" s="2"/>
      <c r="G80" s="9"/>
      <c r="H80" s="9"/>
      <c r="I80" s="9"/>
      <c r="J80" s="16"/>
      <c r="K80" s="16"/>
      <c r="L80" s="16"/>
      <c r="M80" s="15"/>
      <c r="N80" s="15"/>
      <c r="O80" s="15"/>
      <c r="P80" s="15"/>
      <c r="Q80" s="15"/>
      <c r="R80" s="15"/>
      <c r="S80" s="2"/>
      <c r="T80" s="2"/>
      <c r="U80" s="2"/>
      <c r="V80" s="2"/>
      <c r="W80" s="2"/>
      <c r="X80" s="2"/>
      <c r="Y80" s="2"/>
      <c r="Z80" s="2"/>
      <c r="AA80" s="2"/>
    </row>
    <row r="81" spans="2:27" ht="14.1" customHeight="1" x14ac:dyDescent="0.25">
      <c r="B81" s="114"/>
      <c r="C81" s="114"/>
      <c r="D81" s="2"/>
      <c r="E81" s="2"/>
      <c r="F81" s="13"/>
      <c r="G81" s="18"/>
      <c r="H81" s="18"/>
      <c r="I81" s="18"/>
      <c r="J81" s="45"/>
      <c r="K81" s="45"/>
      <c r="L81" s="45"/>
      <c r="M81" s="45"/>
      <c r="N81" s="45"/>
      <c r="O81" s="21"/>
      <c r="P81" s="21"/>
      <c r="Q81" s="21"/>
      <c r="R81" s="21"/>
      <c r="S81" s="13"/>
      <c r="T81" s="117"/>
      <c r="U81" s="117"/>
      <c r="V81" s="117"/>
      <c r="W81" s="117"/>
      <c r="X81" s="5"/>
      <c r="Y81" s="5"/>
      <c r="Z81" s="2"/>
      <c r="AA81" s="2"/>
    </row>
    <row r="82" spans="2:27" ht="14.1" customHeight="1" x14ac:dyDescent="0.25">
      <c r="B82" s="114"/>
      <c r="C82" s="114"/>
      <c r="D82" s="2"/>
      <c r="E82" s="2"/>
      <c r="F82" s="13"/>
      <c r="G82" s="18"/>
      <c r="H82" s="18"/>
      <c r="I82" s="18"/>
      <c r="J82" s="45"/>
      <c r="K82" s="45"/>
      <c r="L82" s="45"/>
      <c r="M82" s="45"/>
      <c r="N82" s="45"/>
      <c r="O82" s="21"/>
      <c r="P82" s="21"/>
      <c r="Q82" s="21"/>
      <c r="R82" s="21"/>
      <c r="S82" s="13"/>
      <c r="T82" s="135"/>
      <c r="U82" s="135"/>
      <c r="V82" s="135"/>
      <c r="W82" s="135"/>
      <c r="X82" s="2"/>
      <c r="Y82" s="2"/>
      <c r="Z82" s="2"/>
      <c r="AA82" s="2"/>
    </row>
    <row r="83" spans="2:27" ht="14.1" customHeight="1" x14ac:dyDescent="0.25">
      <c r="B83" s="2"/>
      <c r="C83" s="2"/>
      <c r="D83" s="2"/>
      <c r="E83" s="2"/>
      <c r="F83" s="13"/>
      <c r="G83" s="18"/>
      <c r="H83" s="18"/>
      <c r="I83" s="18"/>
      <c r="J83" s="45"/>
      <c r="K83" s="45"/>
      <c r="L83" s="45"/>
      <c r="M83" s="45"/>
      <c r="N83" s="45"/>
      <c r="O83" s="21"/>
      <c r="P83" s="21"/>
      <c r="Q83" s="21"/>
      <c r="R83" s="21"/>
      <c r="S83" s="13"/>
      <c r="T83" s="135"/>
      <c r="U83" s="135"/>
      <c r="V83" s="135"/>
      <c r="W83" s="135"/>
      <c r="X83" s="2"/>
      <c r="Y83" s="2"/>
      <c r="Z83" s="2"/>
      <c r="AA83" s="2"/>
    </row>
    <row r="84" spans="2:27" ht="14.1" customHeight="1" x14ac:dyDescent="0.25">
      <c r="B84" s="114"/>
      <c r="C84" s="114"/>
      <c r="D84" s="114"/>
      <c r="E84" s="2"/>
      <c r="F84" s="13"/>
      <c r="G84" s="18"/>
      <c r="H84" s="18"/>
      <c r="I84" s="18"/>
      <c r="J84" s="45"/>
      <c r="K84" s="45"/>
      <c r="L84" s="45"/>
      <c r="M84" s="18"/>
      <c r="N84" s="18"/>
      <c r="O84" s="18"/>
      <c r="P84" s="18"/>
      <c r="Q84" s="18"/>
      <c r="R84" s="18"/>
      <c r="S84" s="13"/>
      <c r="T84" s="135"/>
      <c r="U84" s="135"/>
      <c r="V84" s="135"/>
      <c r="W84" s="135"/>
      <c r="X84" s="2"/>
      <c r="Y84" s="2"/>
      <c r="Z84" s="2"/>
      <c r="AA84" s="2"/>
    </row>
    <row r="85" spans="2:27" ht="14.1" customHeight="1" x14ac:dyDescent="0.25">
      <c r="B85" s="114"/>
      <c r="C85" s="114"/>
      <c r="D85" s="114"/>
      <c r="E85" s="2"/>
      <c r="F85" s="2"/>
      <c r="G85" s="9"/>
      <c r="H85" s="9"/>
      <c r="I85" s="9"/>
      <c r="J85" s="16"/>
      <c r="K85" s="16"/>
      <c r="L85" s="16"/>
      <c r="M85" s="15"/>
      <c r="N85" s="15"/>
      <c r="O85" s="15"/>
      <c r="P85" s="15"/>
      <c r="Q85" s="15"/>
      <c r="R85" s="15"/>
      <c r="S85" s="2"/>
      <c r="T85" s="2"/>
      <c r="U85" s="2"/>
      <c r="V85" s="2"/>
      <c r="W85" s="2"/>
      <c r="X85" s="2"/>
      <c r="Y85" s="2"/>
      <c r="Z85" s="2"/>
      <c r="AA85" s="2"/>
    </row>
    <row r="86" spans="2:27" ht="14.1" customHeight="1" x14ac:dyDescent="0.25">
      <c r="B86" s="6"/>
      <c r="C86" s="7"/>
      <c r="D86" s="1"/>
      <c r="E86" s="1"/>
      <c r="F86" s="1"/>
      <c r="G86" s="22"/>
      <c r="H86" s="22"/>
      <c r="I86" s="22"/>
      <c r="J86" s="23"/>
      <c r="K86" s="23"/>
      <c r="L86" s="23"/>
      <c r="M86" s="23"/>
      <c r="N86" s="23"/>
      <c r="O86" s="23"/>
      <c r="P86" s="23"/>
      <c r="Q86" s="23"/>
      <c r="R86" s="23"/>
      <c r="S86" s="1"/>
      <c r="T86" s="1"/>
      <c r="U86" s="1"/>
      <c r="V86" s="1"/>
      <c r="W86" s="1"/>
      <c r="X86" s="1"/>
      <c r="Y86" s="1"/>
      <c r="Z86" s="1"/>
      <c r="AA86" s="1"/>
    </row>
    <row r="87" spans="2:27" ht="14.1" customHeight="1" x14ac:dyDescent="0.25">
      <c r="B87" s="2"/>
      <c r="C87" s="2"/>
      <c r="D87" s="1"/>
      <c r="E87" s="1"/>
      <c r="F87" s="1"/>
      <c r="G87" s="22"/>
      <c r="H87" s="22"/>
      <c r="I87" s="22"/>
      <c r="J87" s="23"/>
      <c r="K87" s="23"/>
      <c r="L87" s="23"/>
      <c r="M87" s="23"/>
      <c r="N87" s="23"/>
      <c r="O87" s="23"/>
      <c r="P87" s="23"/>
      <c r="Q87" s="23"/>
      <c r="R87" s="23"/>
      <c r="S87" s="1"/>
      <c r="T87" s="1"/>
      <c r="U87" s="1"/>
      <c r="V87" s="1"/>
      <c r="W87" s="1"/>
      <c r="X87" s="1"/>
      <c r="Y87" s="1"/>
      <c r="Z87" s="1"/>
      <c r="AA87" s="1"/>
    </row>
    <row r="88" spans="2:27" ht="14.1" customHeight="1" x14ac:dyDescent="0.25">
      <c r="G88" s="17"/>
      <c r="H88" s="17"/>
      <c r="I88" s="17"/>
      <c r="J88" s="20"/>
      <c r="K88" s="20"/>
      <c r="L88" s="20"/>
      <c r="M88" s="20"/>
      <c r="N88" s="20"/>
      <c r="O88" s="20"/>
      <c r="P88" s="20"/>
      <c r="Q88" s="20"/>
      <c r="R88" s="20"/>
    </row>
    <row r="89" spans="2:27" ht="14.1" customHeight="1" x14ac:dyDescent="0.25">
      <c r="G89" s="17"/>
      <c r="H89" s="17"/>
      <c r="I89" s="17"/>
      <c r="J89" s="20"/>
      <c r="K89" s="20"/>
      <c r="L89" s="20"/>
      <c r="M89" s="20"/>
      <c r="N89" s="20"/>
      <c r="O89" s="20"/>
      <c r="P89" s="20"/>
      <c r="Q89" s="20"/>
      <c r="R89" s="20"/>
    </row>
    <row r="90" spans="2:27" x14ac:dyDescent="0.25">
      <c r="G90" s="17"/>
      <c r="H90" s="17"/>
      <c r="I90" s="17"/>
      <c r="J90" s="20"/>
      <c r="K90" s="20"/>
      <c r="L90" s="20"/>
      <c r="M90" s="20"/>
      <c r="N90" s="20"/>
      <c r="O90" s="20"/>
      <c r="P90" s="20"/>
      <c r="Q90" s="20"/>
      <c r="R90" s="20"/>
    </row>
    <row r="91" spans="2:27" x14ac:dyDescent="0.25">
      <c r="G91" s="17"/>
      <c r="H91" s="17"/>
      <c r="I91" s="17"/>
      <c r="J91" s="20"/>
      <c r="K91" s="20"/>
      <c r="L91" s="20"/>
      <c r="M91" s="20"/>
      <c r="N91" s="20"/>
      <c r="O91" s="20"/>
      <c r="P91" s="20"/>
      <c r="Q91" s="20"/>
      <c r="R91" s="20"/>
    </row>
    <row r="92" spans="2:27" x14ac:dyDescent="0.25">
      <c r="G92" s="17"/>
      <c r="H92" s="17"/>
      <c r="I92" s="17"/>
      <c r="J92" s="20"/>
      <c r="K92" s="20"/>
      <c r="L92" s="20"/>
      <c r="M92" s="20"/>
      <c r="N92" s="20"/>
      <c r="O92" s="20"/>
      <c r="P92" s="20"/>
      <c r="Q92" s="20"/>
      <c r="R92" s="20"/>
    </row>
    <row r="93" spans="2:27" x14ac:dyDescent="0.25">
      <c r="G93" s="17"/>
      <c r="H93" s="17"/>
      <c r="I93" s="17"/>
      <c r="J93" s="20"/>
      <c r="K93" s="20"/>
      <c r="L93" s="20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20"/>
      <c r="K94" s="20"/>
      <c r="L94" s="20"/>
      <c r="M94" s="17"/>
      <c r="N94" s="17"/>
      <c r="O94" s="17"/>
      <c r="P94" s="17"/>
      <c r="Q94" s="17"/>
      <c r="R94" s="17"/>
    </row>
    <row r="95" spans="2:27" x14ac:dyDescent="0.25">
      <c r="G95" s="17"/>
      <c r="H95" s="17"/>
      <c r="I95" s="17"/>
      <c r="J95" s="20"/>
      <c r="K95" s="20"/>
      <c r="L95" s="20"/>
      <c r="M95" s="17"/>
      <c r="N95" s="17"/>
      <c r="O95" s="20"/>
      <c r="P95" s="17"/>
      <c r="Q95" s="17"/>
      <c r="R95" s="17"/>
    </row>
    <row r="96" spans="2:27" x14ac:dyDescent="0.25">
      <c r="G96" s="17"/>
      <c r="H96" s="17"/>
      <c r="I96" s="17"/>
      <c r="J96" s="20"/>
      <c r="K96" s="20"/>
      <c r="L96" s="20"/>
      <c r="M96" s="17"/>
      <c r="N96" s="17"/>
      <c r="O96" s="17"/>
      <c r="P96" s="17"/>
      <c r="Q96" s="17"/>
      <c r="R96" s="17"/>
    </row>
    <row r="97" spans="7:18" x14ac:dyDescent="0.25">
      <c r="G97" s="17"/>
      <c r="H97" s="17"/>
      <c r="I97" s="17"/>
      <c r="J97" s="20"/>
      <c r="K97" s="20"/>
      <c r="L97" s="20"/>
      <c r="M97" s="17"/>
      <c r="N97" s="17"/>
      <c r="O97" s="17"/>
      <c r="P97" s="17"/>
      <c r="Q97" s="17"/>
      <c r="R97" s="17"/>
    </row>
  </sheetData>
  <mergeCells count="46">
    <mergeCell ref="D1:H1"/>
    <mergeCell ref="D2:H2"/>
    <mergeCell ref="B4:H4"/>
    <mergeCell ref="C5:C6"/>
    <mergeCell ref="D5:E5"/>
    <mergeCell ref="B5:B6"/>
    <mergeCell ref="F5:F6"/>
    <mergeCell ref="H5:H6"/>
    <mergeCell ref="G5:G6"/>
    <mergeCell ref="T84:W84"/>
    <mergeCell ref="B81:C81"/>
    <mergeCell ref="B82:C82"/>
    <mergeCell ref="T81:W81"/>
    <mergeCell ref="B84:D84"/>
    <mergeCell ref="T82:W82"/>
    <mergeCell ref="T83:W83"/>
    <mergeCell ref="B40:B41"/>
    <mergeCell ref="C40:C41"/>
    <mergeCell ref="B36:H36"/>
    <mergeCell ref="B21:B22"/>
    <mergeCell ref="C21:C22"/>
    <mergeCell ref="B34:H34"/>
    <mergeCell ref="B32:E32"/>
    <mergeCell ref="B38:B39"/>
    <mergeCell ref="C38:C39"/>
    <mergeCell ref="B85:D85"/>
    <mergeCell ref="B62:C62"/>
    <mergeCell ref="B48:G48"/>
    <mergeCell ref="C67:F67"/>
    <mergeCell ref="C66:F66"/>
    <mergeCell ref="B61:C61"/>
    <mergeCell ref="B60:C60"/>
    <mergeCell ref="G49:G50"/>
    <mergeCell ref="D49:D50"/>
    <mergeCell ref="E49:E50"/>
    <mergeCell ref="B55:C59"/>
    <mergeCell ref="B54:C54"/>
    <mergeCell ref="B51:C53"/>
    <mergeCell ref="B49:C50"/>
    <mergeCell ref="F49:F50"/>
    <mergeCell ref="B7:B8"/>
    <mergeCell ref="C7:C8"/>
    <mergeCell ref="B9:B12"/>
    <mergeCell ref="C9:C12"/>
    <mergeCell ref="B13:B17"/>
    <mergeCell ref="C13:C17"/>
  </mergeCells>
  <pageMargins left="0.7" right="0.7" top="0.75" bottom="0.75" header="0.3" footer="0.3"/>
  <pageSetup orientation="landscape" r:id="rId1"/>
  <ignoredErrors>
    <ignoredError sqref="H9 H13 H17:H18 H39 H2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ABRIL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2018-05-04T17:52:22Z</cp:lastPrinted>
  <dcterms:created xsi:type="dcterms:W3CDTF">2012-12-05T16:50:33Z</dcterms:created>
  <dcterms:modified xsi:type="dcterms:W3CDTF">2018-05-04T17:59:59Z</dcterms:modified>
</cp:coreProperties>
</file>