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FEBRERO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G47" i="2" l="1"/>
  <c r="G52" i="2"/>
  <c r="I52" i="2"/>
  <c r="H35" i="2"/>
  <c r="F36" i="2"/>
  <c r="I35" i="2"/>
  <c r="H7" i="2" l="1"/>
  <c r="G55" i="2"/>
  <c r="I55" i="2"/>
  <c r="F57" i="2"/>
  <c r="G63" i="2"/>
  <c r="G60" i="2"/>
  <c r="G61" i="2"/>
  <c r="G62" i="2"/>
  <c r="G59" i="2"/>
  <c r="G58" i="2"/>
  <c r="I63" i="2"/>
  <c r="I62" i="2"/>
  <c r="I61" i="2"/>
  <c r="I60" i="2"/>
  <c r="G54" i="2"/>
  <c r="I54" i="2"/>
  <c r="K22" i="2"/>
  <c r="J22" i="2"/>
  <c r="L22" i="2" s="1"/>
  <c r="H34" i="2"/>
  <c r="I34" i="2"/>
  <c r="H33" i="2"/>
  <c r="I33" i="2"/>
  <c r="H18" i="2"/>
  <c r="H15" i="2"/>
  <c r="H16" i="2"/>
  <c r="J24" i="2" l="1"/>
  <c r="G53" i="2"/>
  <c r="I53" i="2"/>
  <c r="I58" i="2"/>
  <c r="I31" i="2"/>
  <c r="H31" i="2"/>
  <c r="I56" i="2" l="1"/>
  <c r="G51" i="2"/>
  <c r="I51" i="2"/>
  <c r="G50" i="2"/>
  <c r="I50" i="2"/>
  <c r="H13" i="2" l="1"/>
  <c r="I13" i="2"/>
  <c r="G48" i="2"/>
  <c r="G49" i="2"/>
  <c r="I48" i="2"/>
  <c r="I49" i="2"/>
  <c r="H32" i="2" l="1"/>
  <c r="I32" i="2"/>
  <c r="F22" i="2"/>
  <c r="G56" i="2" l="1"/>
  <c r="G57" i="2"/>
  <c r="G64" i="2" l="1"/>
  <c r="I16" i="2"/>
  <c r="I59" i="2"/>
  <c r="H14" i="2" l="1"/>
  <c r="H12" i="2"/>
  <c r="H11" i="2"/>
  <c r="H10" i="2"/>
  <c r="H9" i="2"/>
  <c r="H28" i="2" l="1"/>
  <c r="H29" i="2"/>
  <c r="H21" i="2" l="1"/>
  <c r="H20" i="2"/>
  <c r="H19" i="2"/>
  <c r="H17" i="2"/>
  <c r="H8" i="2"/>
  <c r="H22" i="2" l="1"/>
  <c r="I47" i="2"/>
  <c r="I18" i="2"/>
  <c r="H30" i="2"/>
  <c r="I8" i="2"/>
  <c r="I9" i="2"/>
  <c r="I10" i="2"/>
  <c r="I11" i="2"/>
  <c r="I12" i="2"/>
  <c r="I14" i="2"/>
  <c r="I15" i="2"/>
  <c r="I17" i="2"/>
  <c r="I19" i="2"/>
  <c r="I20" i="2"/>
  <c r="I21" i="2"/>
  <c r="I7" i="2"/>
  <c r="I30" i="2" l="1"/>
  <c r="I28" i="2" l="1"/>
  <c r="I29" i="2"/>
</calcChain>
</file>

<file path=xl/sharedStrings.xml><?xml version="1.0" encoding="utf-8"?>
<sst xmlns="http://schemas.openxmlformats.org/spreadsheetml/2006/main" count="96" uniqueCount="50">
  <si>
    <t>GASOLINA REGULAR</t>
  </si>
  <si>
    <t>DIESEL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</si>
  <si>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</si>
  <si>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</si>
  <si>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</si>
  <si>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</si>
  <si>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</si>
  <si>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</si>
  <si>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</si>
  <si>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</si>
  <si>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</si>
  <si>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</si>
  <si>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</si>
  <si>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</si>
  <si>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</si>
  <si>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</si>
  <si>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DE COMBUSTIBLE DIESEL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</si>
  <si>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</si>
  <si>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</si>
  <si>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</si>
  <si>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</si>
  <si>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</si>
  <si>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</si>
  <si>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</si>
  <si>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</si>
  <si>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</si>
  <si>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GASOLINA</t>
  </si>
  <si>
    <t>DEPTO. ESPECIES MUNICIPALES</t>
  </si>
  <si>
    <t>DEPTO. SERVICIOS GENERALES</t>
  </si>
  <si>
    <t>PRESIDENCIA</t>
  </si>
  <si>
    <r>
      <t xml:space="preserve"> A LAS REQUISICIONES No. 012</t>
    </r>
    <r>
      <rPr>
        <b/>
        <sz val="10"/>
        <rFont val="Calibri"/>
        <family val="2"/>
        <scheme val="minor"/>
      </rPr>
      <t>, 013 Y 014, SE LES APLICARON  LAS DEVOLUCIONES DE  VALES ASI:</t>
    </r>
  </si>
  <si>
    <t>CONSUMO DE COMBUSTIBLE DEL 1 AL 31 DE MARZO DE 2018</t>
  </si>
  <si>
    <t>INVENTARIO DE VALES DE COMBUSTIBLE AL 31 DE MARZO DE 2018</t>
  </si>
  <si>
    <t>EXISTENCIAS AL 31 DE MARZO DE 2018</t>
  </si>
  <si>
    <t>San Salvador, 05 de abril de 2018.</t>
  </si>
  <si>
    <t>021-2018</t>
  </si>
  <si>
    <t>022-2018</t>
  </si>
  <si>
    <t>023-2018</t>
  </si>
  <si>
    <t>024-2018</t>
  </si>
  <si>
    <t>025-2018</t>
  </si>
  <si>
    <t>GENERICO</t>
  </si>
  <si>
    <t>GERENCIA DESARROLLO MPAL.</t>
  </si>
  <si>
    <t>026-2018</t>
  </si>
  <si>
    <t>027-2018</t>
  </si>
  <si>
    <t>GERENCIA GENERAL</t>
  </si>
  <si>
    <t>028-2018</t>
  </si>
  <si>
    <t>029-2018</t>
  </si>
  <si>
    <t>030-2018</t>
  </si>
  <si>
    <t>OBSERVACION: SE ANEXA LIQUIDACION DE 10 VALES DE LA REQUISICION No. 006-2018 QUE ESTABA PENDIENTE DE LIQUIDACION.</t>
  </si>
  <si>
    <t>LOS VALES DEL No. 518600 AL 518609 DE LA REQUISICION No. 029/2018 DE LA PRESIDENCIA, SE ENCUENTRAN PENDIENTES DE LIQUIDACION.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</si>
</sst>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1" fillId="0" borderId="1" xfId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Fill="1" applyBorder="1" applyAlignment="1"/>
    <xf numFmtId="0" fontId="1" fillId="0" borderId="3" xfId="0" applyFont="1" applyBorder="1" applyAlignment="1">
      <alignment horizontal="center" vertical="center"/>
    </xf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/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0" fontId="1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37" fontId="6" fillId="0" borderId="0" xfId="1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8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1" applyFont="1" applyFill="1" applyBorder="1" applyAlignment="1">
      <alignment vertical="center"/>
    </xf>
    <xf numFmtId="164" fontId="8" fillId="2" borderId="1" xfId="1" applyFont="1" applyFill="1" applyBorder="1" applyAlignment="1">
      <alignment vertical="center"/>
    </xf>
    <xf numFmtId="164" fontId="4" fillId="2" borderId="1" xfId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0" fontId="1" fillId="0" borderId="1" xfId="0" applyFont="1" applyFill="1" applyBorder="1" applyAlignment="1">
      <alignment vertical="center"/>
    </xf>
    <xf numFmtId="43" fontId="4" fillId="0" borderId="0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wrapText="1"/>
    </xf>
    <xf numFmtId="164" fontId="4" fillId="0" borderId="11" xfId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112192</xdr:colOff>
      <xdr:row>0</xdr:row>
      <xdr:rowOff>49696</xdr:rowOff>
    </xdr:from>
    <xdr:to>
      <xdr:col>2</xdr:col>
      <xdr:colOff>140806</xdr:colOff>
      <xdr:row>3</xdr:row>
      <xdr:rowOff>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57" y="49696"/>
          <a:ext cx="1610592" cy="745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01"/>
  <sheetViews>
    <sheetView tabSelected="1" topLeftCell="A31" zoomScale="98" zoomScaleNormal="98" workbookViewId="0">
      <selection activeCell="L44" sqref="L44"/>
    </sheetView>
  </sheetViews>
  <sheetFormatPr baseColWidth="10" defaultRowHeight="15" x14ac:dyDescent="0.25"/>
  <cols>
    <col min="1" max="1" width="5.140625" customWidth="1"/>
    <col min="2" max="2" width="27.2851562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6" customWidth="1"/>
    <col min="13" max="14" width="11.42578125" style="47" customWidth="1"/>
    <col min="15" max="26" width="11.42578125" customWidth="1"/>
  </cols>
  <sheetData>
    <row r="1" spans="2:27" ht="15.75" customHeight="1" x14ac:dyDescent="0.25">
      <c r="B1" s="52"/>
      <c r="C1" s="51"/>
      <c r="D1" s="145" t="s">
        <v>19</v>
      </c>
      <c r="E1" s="145"/>
      <c r="F1" s="145"/>
      <c r="G1" s="145"/>
      <c r="H1" s="145"/>
      <c r="I1" s="39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15.75" customHeight="1" x14ac:dyDescent="0.25">
      <c r="B2" s="52"/>
      <c r="C2" s="39"/>
      <c r="D2" s="145" t="s">
        <v>24</v>
      </c>
      <c r="E2" s="145"/>
      <c r="F2" s="145"/>
      <c r="G2" s="145"/>
      <c r="H2" s="145"/>
      <c r="I2" s="39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15.75" customHeight="1" x14ac:dyDescent="0.25">
      <c r="B3" s="52"/>
      <c r="C3" s="66"/>
      <c r="D3" s="66"/>
      <c r="E3" s="66"/>
      <c r="F3" s="66"/>
      <c r="G3" s="66"/>
      <c r="H3" s="66"/>
      <c r="I3" s="66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46" t="s">
        <v>31</v>
      </c>
      <c r="C4" s="146"/>
      <c r="D4" s="146"/>
      <c r="E4" s="146"/>
      <c r="F4" s="146"/>
      <c r="G4" s="146"/>
      <c r="H4" s="146"/>
      <c r="I4" s="40"/>
      <c r="J4" s="50"/>
      <c r="K4" s="50"/>
      <c r="L4" s="50"/>
      <c r="M4" s="48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28" t="s">
        <v>13</v>
      </c>
      <c r="C5" s="128" t="s">
        <v>9</v>
      </c>
      <c r="D5" s="147" t="s">
        <v>2</v>
      </c>
      <c r="E5" s="147"/>
      <c r="F5" s="148" t="s">
        <v>7</v>
      </c>
      <c r="G5" s="128" t="s">
        <v>5</v>
      </c>
      <c r="H5" s="148" t="s">
        <v>6</v>
      </c>
      <c r="I5" s="25"/>
      <c r="J5" s="50"/>
      <c r="K5" s="50"/>
      <c r="L5" s="50"/>
      <c r="M5" s="49"/>
      <c r="N5" s="50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30"/>
      <c r="C6" s="130"/>
      <c r="D6" s="19" t="s">
        <v>3</v>
      </c>
      <c r="E6" s="19" t="s">
        <v>4</v>
      </c>
      <c r="F6" s="148"/>
      <c r="G6" s="130"/>
      <c r="H6" s="148"/>
      <c r="I6" s="25"/>
      <c r="J6" s="50"/>
      <c r="K6" s="50"/>
      <c r="L6" s="50"/>
      <c r="M6" s="49"/>
      <c r="N6" s="50"/>
      <c r="O6" s="8"/>
      <c r="P6" s="69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68" t="s">
        <v>27</v>
      </c>
      <c r="C7" s="91" t="s">
        <v>35</v>
      </c>
      <c r="D7" s="90">
        <v>518392</v>
      </c>
      <c r="E7" s="90">
        <v>518441</v>
      </c>
      <c r="F7" s="104">
        <v>50</v>
      </c>
      <c r="G7" s="32" t="s">
        <v>0</v>
      </c>
      <c r="H7" s="24">
        <f>F7*4.99</f>
        <v>249.5</v>
      </c>
      <c r="I7" s="42">
        <f>E7-D7</f>
        <v>49</v>
      </c>
      <c r="J7" s="16">
        <v>50</v>
      </c>
      <c r="K7" s="14"/>
      <c r="L7" s="14"/>
      <c r="M7" s="8"/>
      <c r="N7" s="8"/>
      <c r="O7" s="8"/>
      <c r="P7" s="69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33" customFormat="1" ht="15.75" customHeight="1" x14ac:dyDescent="0.25">
      <c r="B8" s="149" t="s">
        <v>18</v>
      </c>
      <c r="C8" s="125" t="s">
        <v>36</v>
      </c>
      <c r="D8" s="90">
        <v>515017</v>
      </c>
      <c r="E8" s="90">
        <v>515035</v>
      </c>
      <c r="F8" s="104">
        <v>19</v>
      </c>
      <c r="G8" s="37" t="s">
        <v>1</v>
      </c>
      <c r="H8" s="27">
        <f t="shared" ref="H8:H15" si="0">F8*4.99</f>
        <v>94.81</v>
      </c>
      <c r="I8" s="42">
        <f t="shared" ref="I8:I21" si="1">E8-D8</f>
        <v>18</v>
      </c>
      <c r="J8" s="16"/>
      <c r="K8" s="14">
        <v>19</v>
      </c>
      <c r="L8" s="16"/>
      <c r="M8" s="9"/>
      <c r="N8" s="12"/>
      <c r="O8" s="9"/>
      <c r="P8" s="70"/>
      <c r="Q8" s="70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33" customFormat="1" ht="15.75" customHeight="1" x14ac:dyDescent="0.25">
      <c r="B9" s="150"/>
      <c r="C9" s="127"/>
      <c r="D9" s="90">
        <v>518462</v>
      </c>
      <c r="E9" s="90">
        <v>518554</v>
      </c>
      <c r="F9" s="104">
        <v>93</v>
      </c>
      <c r="G9" s="37" t="s">
        <v>0</v>
      </c>
      <c r="H9" s="27">
        <f t="shared" si="0"/>
        <v>464.07</v>
      </c>
      <c r="I9" s="42">
        <f t="shared" si="1"/>
        <v>92</v>
      </c>
      <c r="J9" s="16">
        <v>93</v>
      </c>
      <c r="K9" s="14"/>
      <c r="L9" s="16"/>
      <c r="M9" s="9"/>
      <c r="N9" s="12"/>
      <c r="O9" s="81"/>
      <c r="P9" s="70"/>
      <c r="Q9" s="70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33" customFormat="1" ht="15.75" customHeight="1" x14ac:dyDescent="0.25">
      <c r="B10" s="149" t="s">
        <v>20</v>
      </c>
      <c r="C10" s="125" t="s">
        <v>37</v>
      </c>
      <c r="D10" s="90">
        <v>515134</v>
      </c>
      <c r="E10" s="90">
        <v>515145</v>
      </c>
      <c r="F10" s="104">
        <v>12</v>
      </c>
      <c r="G10" s="37" t="s">
        <v>1</v>
      </c>
      <c r="H10" s="24">
        <f t="shared" si="0"/>
        <v>59.88</v>
      </c>
      <c r="I10" s="42">
        <f t="shared" si="1"/>
        <v>11</v>
      </c>
      <c r="J10" s="16"/>
      <c r="K10" s="14">
        <v>12</v>
      </c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33" customFormat="1" ht="15.75" customHeight="1" x14ac:dyDescent="0.25">
      <c r="B11" s="151"/>
      <c r="C11" s="126"/>
      <c r="D11" s="90">
        <v>518065</v>
      </c>
      <c r="E11" s="90">
        <v>518069</v>
      </c>
      <c r="F11" s="104">
        <v>5</v>
      </c>
      <c r="G11" s="37" t="s">
        <v>0</v>
      </c>
      <c r="H11" s="24">
        <f t="shared" si="0"/>
        <v>24.950000000000003</v>
      </c>
      <c r="I11" s="42">
        <f t="shared" si="1"/>
        <v>4</v>
      </c>
      <c r="J11" s="16">
        <v>5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33" customFormat="1" ht="15.75" customHeight="1" x14ac:dyDescent="0.25">
      <c r="B12" s="150"/>
      <c r="C12" s="127"/>
      <c r="D12" s="90">
        <v>518560</v>
      </c>
      <c r="E12" s="90">
        <v>518585</v>
      </c>
      <c r="F12" s="104">
        <v>26</v>
      </c>
      <c r="G12" s="37" t="s">
        <v>0</v>
      </c>
      <c r="H12" s="24">
        <f t="shared" si="0"/>
        <v>129.74</v>
      </c>
      <c r="I12" s="42">
        <f t="shared" si="1"/>
        <v>25</v>
      </c>
      <c r="J12" s="16">
        <v>26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33" customFormat="1" ht="15.75" customHeight="1" x14ac:dyDescent="0.25">
      <c r="B13" s="128" t="s">
        <v>28</v>
      </c>
      <c r="C13" s="125" t="s">
        <v>38</v>
      </c>
      <c r="D13" s="90">
        <v>515170</v>
      </c>
      <c r="E13" s="90">
        <v>515174</v>
      </c>
      <c r="F13" s="104">
        <v>5</v>
      </c>
      <c r="G13" s="37" t="s">
        <v>1</v>
      </c>
      <c r="H13" s="24">
        <f t="shared" si="0"/>
        <v>24.950000000000003</v>
      </c>
      <c r="I13" s="42">
        <f t="shared" si="1"/>
        <v>4</v>
      </c>
      <c r="J13" s="16"/>
      <c r="K13" s="14">
        <v>5</v>
      </c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33" customFormat="1" ht="15.75" customHeight="1" x14ac:dyDescent="0.25">
      <c r="B14" s="129"/>
      <c r="C14" s="126"/>
      <c r="D14" s="90">
        <v>518229</v>
      </c>
      <c r="E14" s="90">
        <v>518305</v>
      </c>
      <c r="F14" s="104">
        <v>77</v>
      </c>
      <c r="G14" s="37" t="s">
        <v>0</v>
      </c>
      <c r="H14" s="24">
        <f t="shared" si="0"/>
        <v>384.23</v>
      </c>
      <c r="I14" s="42">
        <f t="shared" si="1"/>
        <v>76</v>
      </c>
      <c r="J14" s="16">
        <v>77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33" customFormat="1" ht="15.75" customHeight="1" x14ac:dyDescent="0.25">
      <c r="B15" s="130"/>
      <c r="C15" s="127"/>
      <c r="D15" s="90">
        <v>518677</v>
      </c>
      <c r="E15" s="90">
        <v>518781</v>
      </c>
      <c r="F15" s="104">
        <v>105</v>
      </c>
      <c r="G15" s="37" t="s">
        <v>0</v>
      </c>
      <c r="H15" s="24">
        <f t="shared" si="0"/>
        <v>523.95000000000005</v>
      </c>
      <c r="I15" s="42">
        <f t="shared" si="1"/>
        <v>104</v>
      </c>
      <c r="J15" s="16">
        <v>105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33" customFormat="1" ht="15.75" customHeight="1" x14ac:dyDescent="0.25">
      <c r="B16" s="68" t="s">
        <v>28</v>
      </c>
      <c r="C16" s="91" t="s">
        <v>39</v>
      </c>
      <c r="D16" s="90">
        <v>26983486</v>
      </c>
      <c r="E16" s="90">
        <v>26983569</v>
      </c>
      <c r="F16" s="104">
        <v>84</v>
      </c>
      <c r="G16" s="37" t="s">
        <v>40</v>
      </c>
      <c r="H16" s="24">
        <f>F16*5</f>
        <v>420</v>
      </c>
      <c r="I16" s="42">
        <f t="shared" si="1"/>
        <v>83</v>
      </c>
      <c r="J16" s="16"/>
      <c r="K16" s="14">
        <v>84</v>
      </c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33" customFormat="1" ht="15.75" customHeight="1" x14ac:dyDescent="0.25">
      <c r="B17" s="68" t="s">
        <v>41</v>
      </c>
      <c r="C17" s="91" t="s">
        <v>42</v>
      </c>
      <c r="D17" s="134">
        <v>518867</v>
      </c>
      <c r="E17" s="135"/>
      <c r="F17" s="104">
        <v>1</v>
      </c>
      <c r="G17" s="37" t="s">
        <v>0</v>
      </c>
      <c r="H17" s="27">
        <f t="shared" ref="H17:H21" si="2">F17*4.99</f>
        <v>4.99</v>
      </c>
      <c r="I17" s="42">
        <f t="shared" si="1"/>
        <v>-518867</v>
      </c>
      <c r="J17" s="16">
        <v>1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33" customFormat="1" ht="15.75" customHeight="1" x14ac:dyDescent="0.25">
      <c r="B18" s="68" t="s">
        <v>20</v>
      </c>
      <c r="C18" s="91" t="s">
        <v>43</v>
      </c>
      <c r="D18" s="90">
        <v>26983689</v>
      </c>
      <c r="E18" s="90">
        <v>26983767</v>
      </c>
      <c r="F18" s="104">
        <v>79</v>
      </c>
      <c r="G18" s="37" t="s">
        <v>40</v>
      </c>
      <c r="H18" s="27">
        <f>F18*5</f>
        <v>395</v>
      </c>
      <c r="I18" s="42">
        <f t="shared" si="1"/>
        <v>78</v>
      </c>
      <c r="J18" s="16"/>
      <c r="K18" s="14">
        <v>79</v>
      </c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33" customFormat="1" ht="15.75" customHeight="1" x14ac:dyDescent="0.25">
      <c r="B19" s="68" t="s">
        <v>44</v>
      </c>
      <c r="C19" s="91" t="s">
        <v>45</v>
      </c>
      <c r="D19" s="90">
        <v>518590</v>
      </c>
      <c r="E19" s="90">
        <v>518599</v>
      </c>
      <c r="F19" s="104">
        <v>10</v>
      </c>
      <c r="G19" s="37" t="s">
        <v>0</v>
      </c>
      <c r="H19" s="27">
        <f t="shared" si="2"/>
        <v>49.900000000000006</v>
      </c>
      <c r="I19" s="42">
        <f t="shared" si="1"/>
        <v>9</v>
      </c>
      <c r="J19" s="16">
        <v>10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33" customFormat="1" ht="15.75" customHeight="1" x14ac:dyDescent="0.25">
      <c r="B20" s="68" t="s">
        <v>29</v>
      </c>
      <c r="C20" s="91" t="s">
        <v>46</v>
      </c>
      <c r="D20" s="90">
        <v>518600</v>
      </c>
      <c r="E20" s="90">
        <v>518609</v>
      </c>
      <c r="F20" s="104">
        <v>10</v>
      </c>
      <c r="G20" s="37" t="s">
        <v>0</v>
      </c>
      <c r="H20" s="24">
        <f t="shared" si="2"/>
        <v>49.900000000000006</v>
      </c>
      <c r="I20" s="42">
        <f t="shared" si="1"/>
        <v>9</v>
      </c>
      <c r="J20" s="16">
        <v>10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s="33" customFormat="1" ht="15.75" customHeight="1" x14ac:dyDescent="0.25">
      <c r="B21" s="68" t="s">
        <v>44</v>
      </c>
      <c r="C21" s="91" t="s">
        <v>47</v>
      </c>
      <c r="D21" s="90">
        <v>518610</v>
      </c>
      <c r="E21" s="90">
        <v>518616</v>
      </c>
      <c r="F21" s="104">
        <v>7</v>
      </c>
      <c r="G21" s="37" t="s">
        <v>0</v>
      </c>
      <c r="H21" s="24">
        <f t="shared" si="2"/>
        <v>34.93</v>
      </c>
      <c r="I21" s="42">
        <f t="shared" si="1"/>
        <v>6</v>
      </c>
      <c r="J21" s="16">
        <v>7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2:27" ht="15.75" customHeight="1" x14ac:dyDescent="0.25">
      <c r="B22" s="142" t="s">
        <v>21</v>
      </c>
      <c r="C22" s="143"/>
      <c r="D22" s="143"/>
      <c r="E22" s="144"/>
      <c r="F22" s="72">
        <f>SUM(F7:F21)</f>
        <v>583</v>
      </c>
      <c r="G22" s="64"/>
      <c r="H22" s="75">
        <f>SUM(H7:H21)</f>
        <v>2910.7999999999997</v>
      </c>
      <c r="I22" s="42"/>
      <c r="J22" s="16">
        <f>SUM(J7:J21)</f>
        <v>384</v>
      </c>
      <c r="K22" s="16">
        <f>SUM(K7:K21)</f>
        <v>199</v>
      </c>
      <c r="L22" s="16">
        <f>SUM(J22:K22)</f>
        <v>583</v>
      </c>
      <c r="M22" s="9"/>
      <c r="N22" s="16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10"/>
    </row>
    <row r="23" spans="2:27" s="33" customFormat="1" ht="15.75" customHeight="1" x14ac:dyDescent="0.25">
      <c r="B23" s="100" t="s">
        <v>48</v>
      </c>
      <c r="C23" s="95"/>
      <c r="D23" s="95"/>
      <c r="E23" s="95"/>
      <c r="F23" s="96"/>
      <c r="G23" s="95"/>
      <c r="H23" s="97"/>
      <c r="I23" s="67"/>
      <c r="J23" s="16">
        <v>481</v>
      </c>
      <c r="K23" s="16"/>
      <c r="L23" s="16"/>
      <c r="M23" s="9"/>
      <c r="N23" s="16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s="33" customFormat="1" ht="15.75" customHeight="1" x14ac:dyDescent="0.25">
      <c r="B24" s="141" t="s">
        <v>49</v>
      </c>
      <c r="C24" s="141"/>
      <c r="D24" s="141"/>
      <c r="E24" s="141"/>
      <c r="F24" s="141"/>
      <c r="G24" s="141"/>
      <c r="H24" s="141"/>
      <c r="I24" s="67"/>
      <c r="J24" s="16">
        <f>SUM(J22:J23)</f>
        <v>865</v>
      </c>
      <c r="K24" s="16"/>
      <c r="L24" s="16"/>
      <c r="M24" s="9"/>
      <c r="N24" s="16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2:27" ht="12.75" customHeight="1" x14ac:dyDescent="0.25">
      <c r="B25" s="41"/>
      <c r="C25" s="29"/>
      <c r="D25" s="56"/>
      <c r="E25" s="56"/>
      <c r="F25" s="30"/>
      <c r="G25" s="57"/>
      <c r="H25" s="28"/>
      <c r="I25" s="42"/>
      <c r="J25" s="16"/>
      <c r="K25" s="16"/>
      <c r="L25" s="14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2:27" ht="12.75" customHeight="1" x14ac:dyDescent="0.25">
      <c r="B26" s="140" t="s">
        <v>30</v>
      </c>
      <c r="C26" s="140"/>
      <c r="D26" s="140"/>
      <c r="E26" s="140"/>
      <c r="F26" s="140"/>
      <c r="G26" s="140"/>
      <c r="H26" s="140"/>
      <c r="I26" s="42"/>
      <c r="J26" s="16"/>
      <c r="K26" s="14"/>
      <c r="L26" s="14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2:27" ht="12.75" customHeight="1" x14ac:dyDescent="0.25">
      <c r="B27" s="37" t="s">
        <v>13</v>
      </c>
      <c r="C27" s="37" t="s">
        <v>9</v>
      </c>
      <c r="D27" s="19" t="s">
        <v>3</v>
      </c>
      <c r="E27" s="19" t="s">
        <v>4</v>
      </c>
      <c r="F27" s="55" t="s">
        <v>14</v>
      </c>
      <c r="G27" s="37" t="s">
        <v>5</v>
      </c>
      <c r="H27" s="27" t="s">
        <v>15</v>
      </c>
      <c r="I27" s="42"/>
      <c r="J27" s="16"/>
      <c r="K27" s="14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2:27" ht="12.75" customHeight="1" x14ac:dyDescent="0.25">
      <c r="B28" s="80" t="s">
        <v>27</v>
      </c>
      <c r="C28" s="98" t="s">
        <v>35</v>
      </c>
      <c r="D28" s="90">
        <v>518442</v>
      </c>
      <c r="E28" s="90">
        <v>518461</v>
      </c>
      <c r="F28" s="106">
        <v>20</v>
      </c>
      <c r="G28" s="37" t="s">
        <v>26</v>
      </c>
      <c r="H28" s="27">
        <f>F28*4.99</f>
        <v>99.800000000000011</v>
      </c>
      <c r="I28" s="42">
        <f t="shared" ref="I28:I35" si="3">E28-D28</f>
        <v>19</v>
      </c>
      <c r="J28" s="16"/>
      <c r="K28" s="14"/>
      <c r="N28" s="17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2:27" ht="12.75" customHeight="1" x14ac:dyDescent="0.25">
      <c r="B29" s="80" t="s">
        <v>18</v>
      </c>
      <c r="C29" s="98" t="s">
        <v>36</v>
      </c>
      <c r="D29" s="90">
        <v>518555</v>
      </c>
      <c r="E29" s="90">
        <v>518559</v>
      </c>
      <c r="F29" s="106">
        <v>5</v>
      </c>
      <c r="G29" s="37" t="s">
        <v>26</v>
      </c>
      <c r="H29" s="27">
        <f>F29*4.99</f>
        <v>24.950000000000003</v>
      </c>
      <c r="I29" s="42">
        <f t="shared" si="3"/>
        <v>4</v>
      </c>
      <c r="J29" s="16"/>
      <c r="K29" s="14"/>
      <c r="N29" s="17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2:27" ht="12" customHeight="1" x14ac:dyDescent="0.25">
      <c r="B30" s="136" t="s">
        <v>20</v>
      </c>
      <c r="C30" s="138" t="s">
        <v>37</v>
      </c>
      <c r="D30" s="90">
        <v>518586</v>
      </c>
      <c r="E30" s="90">
        <v>518589</v>
      </c>
      <c r="F30" s="106">
        <v>4</v>
      </c>
      <c r="G30" s="37" t="s">
        <v>26</v>
      </c>
      <c r="H30" s="27">
        <f t="shared" ref="H30:H32" si="4">F30*4.99</f>
        <v>19.96</v>
      </c>
      <c r="I30" s="42">
        <f t="shared" si="3"/>
        <v>3</v>
      </c>
      <c r="J30" s="16"/>
      <c r="K30" s="14"/>
      <c r="N30" s="17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2:27" ht="12" customHeight="1" x14ac:dyDescent="0.25">
      <c r="B31" s="137"/>
      <c r="C31" s="139"/>
      <c r="D31" s="90">
        <v>518590</v>
      </c>
      <c r="E31" s="90">
        <v>518676</v>
      </c>
      <c r="F31" s="106">
        <v>87</v>
      </c>
      <c r="G31" s="37" t="s">
        <v>26</v>
      </c>
      <c r="H31" s="27">
        <f t="shared" si="4"/>
        <v>434.13</v>
      </c>
      <c r="I31" s="42">
        <f t="shared" si="3"/>
        <v>86</v>
      </c>
      <c r="J31" s="16"/>
      <c r="K31" s="14"/>
      <c r="N31" s="17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2:27" ht="12" customHeight="1" x14ac:dyDescent="0.25">
      <c r="B32" s="80" t="s">
        <v>28</v>
      </c>
      <c r="C32" s="98" t="s">
        <v>38</v>
      </c>
      <c r="D32" s="90">
        <v>518782</v>
      </c>
      <c r="E32" s="90">
        <v>519070</v>
      </c>
      <c r="F32" s="106">
        <v>289</v>
      </c>
      <c r="G32" s="37" t="s">
        <v>26</v>
      </c>
      <c r="H32" s="27">
        <f t="shared" si="4"/>
        <v>1442.1100000000001</v>
      </c>
      <c r="I32" s="42">
        <f t="shared" si="3"/>
        <v>288</v>
      </c>
      <c r="J32" s="16"/>
      <c r="K32" s="14"/>
      <c r="N32" s="17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2" customHeight="1" x14ac:dyDescent="0.25">
      <c r="B33" s="80" t="s">
        <v>28</v>
      </c>
      <c r="C33" s="98" t="s">
        <v>39</v>
      </c>
      <c r="D33" s="90">
        <v>26983570</v>
      </c>
      <c r="E33" s="90">
        <v>26983688</v>
      </c>
      <c r="F33" s="106">
        <v>119</v>
      </c>
      <c r="G33" s="37" t="s">
        <v>40</v>
      </c>
      <c r="H33" s="27">
        <f>F33*5</f>
        <v>595</v>
      </c>
      <c r="I33" s="42">
        <f t="shared" si="3"/>
        <v>118</v>
      </c>
      <c r="J33" s="16"/>
      <c r="K33" s="14"/>
      <c r="N33" s="17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2" customHeight="1" x14ac:dyDescent="0.25">
      <c r="B34" s="80" t="s">
        <v>20</v>
      </c>
      <c r="C34" s="98" t="s">
        <v>43</v>
      </c>
      <c r="D34" s="90">
        <v>26983768</v>
      </c>
      <c r="E34" s="90">
        <v>26983775</v>
      </c>
      <c r="F34" s="106">
        <v>8</v>
      </c>
      <c r="G34" s="37" t="s">
        <v>40</v>
      </c>
      <c r="H34" s="27">
        <f>F34*5</f>
        <v>40</v>
      </c>
      <c r="I34" s="42">
        <f t="shared" si="3"/>
        <v>7</v>
      </c>
      <c r="J34" s="16"/>
      <c r="K34" s="14"/>
      <c r="N34" s="17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2" customHeight="1" x14ac:dyDescent="0.25">
      <c r="B35" s="80" t="s">
        <v>44</v>
      </c>
      <c r="C35" s="98" t="s">
        <v>47</v>
      </c>
      <c r="D35" s="90">
        <v>518617</v>
      </c>
      <c r="E35" s="90">
        <v>518619</v>
      </c>
      <c r="F35" s="108">
        <v>3</v>
      </c>
      <c r="G35" s="37" t="s">
        <v>26</v>
      </c>
      <c r="H35" s="27">
        <f>F35*4.99</f>
        <v>14.97</v>
      </c>
      <c r="I35" s="42">
        <f t="shared" si="3"/>
        <v>2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2.75" customHeight="1" x14ac:dyDescent="0.25">
      <c r="B36" s="63" t="s">
        <v>21</v>
      </c>
      <c r="C36" s="64"/>
      <c r="D36" s="62"/>
      <c r="E36" s="62"/>
      <c r="F36" s="62">
        <f>SUM(F28:F35)</f>
        <v>535</v>
      </c>
      <c r="G36" s="65"/>
      <c r="H36" s="76">
        <v>2670.92</v>
      </c>
      <c r="I36" s="38"/>
      <c r="J36" s="99"/>
      <c r="K36" s="14"/>
      <c r="L36" s="14"/>
      <c r="M36" s="8"/>
      <c r="N36" s="17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s="33" customFormat="1" ht="12.75" customHeight="1" x14ac:dyDescent="0.25">
      <c r="B37" s="101"/>
      <c r="C37" s="29"/>
      <c r="D37" s="102"/>
      <c r="E37" s="102"/>
      <c r="F37" s="102"/>
      <c r="G37" s="57"/>
      <c r="H37" s="84"/>
      <c r="I37" s="38"/>
      <c r="J37" s="99"/>
      <c r="K37" s="16"/>
      <c r="L37" s="16"/>
      <c r="M37" s="9"/>
      <c r="N37" s="17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12"/>
    </row>
    <row r="38" spans="2:27" s="33" customFormat="1" ht="12.75" customHeight="1" x14ac:dyDescent="0.25">
      <c r="B38" s="101"/>
      <c r="C38" s="29"/>
      <c r="D38" s="102"/>
      <c r="E38" s="102"/>
      <c r="F38" s="102"/>
      <c r="G38" s="57"/>
      <c r="H38" s="84"/>
      <c r="I38" s="38"/>
      <c r="J38" s="99"/>
      <c r="K38" s="16"/>
      <c r="L38" s="16"/>
      <c r="M38" s="9"/>
      <c r="N38" s="17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12"/>
    </row>
    <row r="39" spans="2:27" s="33" customFormat="1" ht="12.75" customHeight="1" x14ac:dyDescent="0.25">
      <c r="B39" s="101"/>
      <c r="C39" s="29"/>
      <c r="D39" s="102"/>
      <c r="E39" s="102"/>
      <c r="F39" s="102"/>
      <c r="G39" s="57"/>
      <c r="H39" s="84"/>
      <c r="I39" s="38"/>
      <c r="J39" s="99"/>
      <c r="K39" s="16"/>
      <c r="L39" s="16"/>
      <c r="M39" s="9"/>
      <c r="N39" s="17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12"/>
    </row>
    <row r="40" spans="2:27" s="33" customFormat="1" ht="12.75" customHeight="1" x14ac:dyDescent="0.25">
      <c r="B40" s="101"/>
      <c r="C40" s="29"/>
      <c r="D40" s="102"/>
      <c r="E40" s="102"/>
      <c r="F40" s="102"/>
      <c r="G40" s="57"/>
      <c r="H40" s="84"/>
      <c r="I40" s="38"/>
      <c r="J40" s="99"/>
      <c r="K40" s="16"/>
      <c r="L40" s="16"/>
      <c r="M40" s="9"/>
      <c r="N40" s="17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2"/>
    </row>
    <row r="41" spans="2:27" s="33" customFormat="1" ht="12.75" customHeight="1" x14ac:dyDescent="0.25">
      <c r="B41" s="101"/>
      <c r="C41" s="29"/>
      <c r="D41" s="102"/>
      <c r="E41" s="102"/>
      <c r="F41" s="102"/>
      <c r="G41" s="57"/>
      <c r="H41" s="84"/>
      <c r="I41" s="38"/>
      <c r="J41" s="99"/>
      <c r="K41" s="16"/>
      <c r="L41" s="16"/>
      <c r="M41" s="9"/>
      <c r="N41" s="17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12"/>
    </row>
    <row r="42" spans="2:27" s="33" customFormat="1" ht="12.75" customHeight="1" x14ac:dyDescent="0.25">
      <c r="B42" s="101"/>
      <c r="C42" s="29"/>
      <c r="D42" s="102"/>
      <c r="E42" s="102"/>
      <c r="F42" s="102"/>
      <c r="G42" s="57"/>
      <c r="H42" s="84"/>
      <c r="I42" s="38"/>
      <c r="J42" s="99"/>
      <c r="K42" s="16"/>
      <c r="L42" s="16"/>
      <c r="M42" s="9"/>
      <c r="N42" s="17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2"/>
    </row>
    <row r="43" spans="2:27" s="33" customFormat="1" ht="12.75" customHeight="1" x14ac:dyDescent="0.25">
      <c r="B43" s="54"/>
      <c r="C43" s="29"/>
      <c r="D43" s="83"/>
      <c r="E43" s="83"/>
      <c r="F43" s="83"/>
      <c r="G43" s="57"/>
      <c r="H43" s="84"/>
      <c r="I43" s="38"/>
      <c r="J43" s="99"/>
      <c r="K43" s="16"/>
      <c r="L43" s="16"/>
      <c r="M43" s="9"/>
      <c r="N43" s="17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12"/>
    </row>
    <row r="44" spans="2:27" ht="21.75" customHeight="1" x14ac:dyDescent="0.25">
      <c r="B44" s="111" t="s">
        <v>32</v>
      </c>
      <c r="C44" s="111"/>
      <c r="D44" s="111"/>
      <c r="E44" s="111"/>
      <c r="F44" s="111"/>
      <c r="G44" s="111"/>
      <c r="H44" s="28"/>
      <c r="I44" s="53"/>
      <c r="J44" s="44"/>
      <c r="K44" s="43"/>
      <c r="L44" s="16"/>
      <c r="M44" s="9"/>
      <c r="N44" s="12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2.75" customHeight="1" x14ac:dyDescent="0.25">
      <c r="B45" s="131" t="s">
        <v>33</v>
      </c>
      <c r="C45" s="131"/>
      <c r="D45" s="115" t="s">
        <v>10</v>
      </c>
      <c r="E45" s="115" t="s">
        <v>4</v>
      </c>
      <c r="F45" s="132" t="s">
        <v>7</v>
      </c>
      <c r="G45" s="114" t="s">
        <v>8</v>
      </c>
      <c r="H45" s="28"/>
      <c r="I45" s="26"/>
      <c r="J45" s="16"/>
      <c r="K45" s="43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2.75" customHeight="1" x14ac:dyDescent="0.25">
      <c r="B46" s="131"/>
      <c r="C46" s="131"/>
      <c r="D46" s="116"/>
      <c r="E46" s="116"/>
      <c r="F46" s="132"/>
      <c r="G46" s="114"/>
      <c r="H46" s="28"/>
      <c r="I46" s="26"/>
      <c r="J46" s="16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4.25" customHeight="1" x14ac:dyDescent="0.25">
      <c r="B47" s="117" t="s">
        <v>0</v>
      </c>
      <c r="C47" s="118"/>
      <c r="D47" s="82">
        <v>518442</v>
      </c>
      <c r="E47" s="82">
        <v>518461</v>
      </c>
      <c r="F47" s="88">
        <v>20</v>
      </c>
      <c r="G47" s="58">
        <f>F47*4.99</f>
        <v>99.800000000000011</v>
      </c>
      <c r="H47" s="28"/>
      <c r="I47" s="42">
        <f t="shared" ref="I47:I55" si="5">E47-D47</f>
        <v>19</v>
      </c>
      <c r="J47" s="99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4.25" customHeight="1" x14ac:dyDescent="0.25">
      <c r="B48" s="119"/>
      <c r="C48" s="120"/>
      <c r="D48" s="94">
        <v>518620</v>
      </c>
      <c r="E48" s="89">
        <v>518669</v>
      </c>
      <c r="F48" s="88">
        <v>50</v>
      </c>
      <c r="G48" s="58">
        <f t="shared" ref="G48:G55" si="6">F48*4.99</f>
        <v>249.5</v>
      </c>
      <c r="H48" s="28"/>
      <c r="I48" s="42">
        <f t="shared" si="5"/>
        <v>49</v>
      </c>
      <c r="J48" s="99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2.75" customHeight="1" x14ac:dyDescent="0.25">
      <c r="B49" s="119"/>
      <c r="C49" s="120"/>
      <c r="D49" s="94">
        <v>518782</v>
      </c>
      <c r="E49" s="89">
        <v>518866</v>
      </c>
      <c r="F49" s="88">
        <v>85</v>
      </c>
      <c r="G49" s="58">
        <f t="shared" si="6"/>
        <v>424.15000000000003</v>
      </c>
      <c r="H49" s="28"/>
      <c r="I49" s="42">
        <f t="shared" si="5"/>
        <v>84</v>
      </c>
      <c r="J49" s="99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2.75" customHeight="1" x14ac:dyDescent="0.25">
      <c r="B50" s="119"/>
      <c r="C50" s="120"/>
      <c r="D50" s="94">
        <v>518868</v>
      </c>
      <c r="E50" s="92">
        <v>519060</v>
      </c>
      <c r="F50" s="93">
        <v>193</v>
      </c>
      <c r="G50" s="58">
        <f t="shared" si="6"/>
        <v>963.07</v>
      </c>
      <c r="H50" s="28"/>
      <c r="I50" s="42">
        <f t="shared" si="5"/>
        <v>192</v>
      </c>
      <c r="J50" s="99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2.75" customHeight="1" x14ac:dyDescent="0.25">
      <c r="B51" s="119"/>
      <c r="C51" s="120"/>
      <c r="D51" s="94">
        <v>518586</v>
      </c>
      <c r="E51" s="92">
        <v>518589</v>
      </c>
      <c r="F51" s="93">
        <v>4</v>
      </c>
      <c r="G51" s="58">
        <f t="shared" si="6"/>
        <v>19.96</v>
      </c>
      <c r="H51" s="28"/>
      <c r="I51" s="42">
        <f t="shared" si="5"/>
        <v>3</v>
      </c>
      <c r="J51" s="99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2.75" customHeight="1" x14ac:dyDescent="0.25">
      <c r="B52" s="119"/>
      <c r="C52" s="120"/>
      <c r="D52" s="94">
        <v>518617</v>
      </c>
      <c r="E52" s="107">
        <v>518619</v>
      </c>
      <c r="F52" s="108">
        <v>3</v>
      </c>
      <c r="G52" s="58">
        <f t="shared" si="6"/>
        <v>14.97</v>
      </c>
      <c r="H52" s="28"/>
      <c r="I52" s="42">
        <f t="shared" si="5"/>
        <v>2</v>
      </c>
      <c r="J52" s="99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2.75" customHeight="1" x14ac:dyDescent="0.25">
      <c r="B53" s="119"/>
      <c r="C53" s="120"/>
      <c r="D53" s="94">
        <v>518670</v>
      </c>
      <c r="E53" s="103">
        <v>518676</v>
      </c>
      <c r="F53" s="104">
        <v>7</v>
      </c>
      <c r="G53" s="58">
        <f t="shared" si="6"/>
        <v>34.93</v>
      </c>
      <c r="H53" s="28"/>
      <c r="I53" s="42">
        <f t="shared" si="5"/>
        <v>6</v>
      </c>
      <c r="J53" s="99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2.75" customHeight="1" x14ac:dyDescent="0.25">
      <c r="B54" s="119"/>
      <c r="C54" s="120"/>
      <c r="D54" s="94">
        <v>519061</v>
      </c>
      <c r="E54" s="105">
        <v>519078</v>
      </c>
      <c r="F54" s="106">
        <v>18</v>
      </c>
      <c r="G54" s="58">
        <f t="shared" si="6"/>
        <v>89.820000000000007</v>
      </c>
      <c r="H54" s="28"/>
      <c r="I54" s="42">
        <f t="shared" si="5"/>
        <v>17</v>
      </c>
      <c r="J54" s="99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2.75" customHeight="1" x14ac:dyDescent="0.25">
      <c r="B55" s="119"/>
      <c r="C55" s="120"/>
      <c r="D55" s="94">
        <v>518555</v>
      </c>
      <c r="E55" s="105">
        <v>518559</v>
      </c>
      <c r="F55" s="106">
        <v>5</v>
      </c>
      <c r="G55" s="58">
        <f t="shared" si="6"/>
        <v>24.950000000000003</v>
      </c>
      <c r="H55" s="28"/>
      <c r="I55" s="42">
        <f t="shared" si="5"/>
        <v>4</v>
      </c>
      <c r="J55" s="99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2.75" customHeight="1" x14ac:dyDescent="0.25">
      <c r="B56" s="123"/>
      <c r="C56" s="124"/>
      <c r="D56" s="59">
        <v>519079</v>
      </c>
      <c r="E56" s="60">
        <v>519174</v>
      </c>
      <c r="F56" s="88">
        <v>96</v>
      </c>
      <c r="G56" s="58">
        <f>F56*4.99</f>
        <v>479.04</v>
      </c>
      <c r="H56" s="28"/>
      <c r="I56" s="42">
        <f>E56-D56</f>
        <v>95</v>
      </c>
      <c r="J56" s="99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2.75" customHeight="1" x14ac:dyDescent="0.25">
      <c r="B57" s="121" t="s">
        <v>17</v>
      </c>
      <c r="C57" s="122"/>
      <c r="D57" s="61"/>
      <c r="E57" s="61"/>
      <c r="F57" s="61">
        <f>SUM(F47:F56)</f>
        <v>481</v>
      </c>
      <c r="G57" s="73">
        <f>SUM(G47:G56)</f>
        <v>2400.19</v>
      </c>
      <c r="H57" s="85"/>
      <c r="I57" s="42"/>
      <c r="J57" s="99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2.75" customHeight="1" x14ac:dyDescent="0.25">
      <c r="B58" s="117" t="s">
        <v>1</v>
      </c>
      <c r="C58" s="118"/>
      <c r="D58" s="77">
        <v>26983570</v>
      </c>
      <c r="E58" s="77">
        <v>26983688</v>
      </c>
      <c r="F58" s="78">
        <v>119</v>
      </c>
      <c r="G58" s="58">
        <f>F58*5</f>
        <v>595</v>
      </c>
      <c r="H58" s="85"/>
      <c r="I58" s="42">
        <f t="shared" ref="I58:I63" si="7">E58-D58</f>
        <v>118</v>
      </c>
      <c r="J58" s="99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ht="12.75" customHeight="1" x14ac:dyDescent="0.25">
      <c r="B59" s="119"/>
      <c r="C59" s="120"/>
      <c r="D59" s="37">
        <v>26983776</v>
      </c>
      <c r="E59" s="37">
        <v>26983859</v>
      </c>
      <c r="F59" s="78">
        <v>84</v>
      </c>
      <c r="G59" s="58">
        <f>F59*5</f>
        <v>420</v>
      </c>
      <c r="H59" s="85"/>
      <c r="I59" s="42">
        <f t="shared" si="7"/>
        <v>83</v>
      </c>
      <c r="J59" s="99"/>
      <c r="K59" s="16"/>
      <c r="L59" s="16"/>
      <c r="M59" s="9"/>
      <c r="N59" s="9"/>
      <c r="O59" s="9"/>
      <c r="P59" s="9"/>
      <c r="Q59" s="9"/>
      <c r="R59" s="8"/>
      <c r="S59" s="8"/>
      <c r="T59" s="8"/>
      <c r="U59" s="8"/>
      <c r="V59" s="8"/>
      <c r="W59" s="8"/>
      <c r="X59" s="8"/>
      <c r="Y59" s="8"/>
      <c r="Z59" s="8"/>
      <c r="AA59" s="10"/>
    </row>
    <row r="60" spans="2:27" ht="12.75" customHeight="1" x14ac:dyDescent="0.25">
      <c r="B60" s="119"/>
      <c r="C60" s="120"/>
      <c r="D60" s="37">
        <v>26983768</v>
      </c>
      <c r="E60" s="37">
        <v>26983775</v>
      </c>
      <c r="F60" s="78">
        <v>8</v>
      </c>
      <c r="G60" s="58">
        <f t="shared" ref="G60:G63" si="8">F60*5</f>
        <v>40</v>
      </c>
      <c r="H60" s="85"/>
      <c r="I60" s="42">
        <f t="shared" si="7"/>
        <v>7</v>
      </c>
      <c r="J60" s="99"/>
      <c r="K60" s="16"/>
      <c r="L60" s="16"/>
      <c r="M60" s="9"/>
      <c r="N60" s="9"/>
      <c r="O60" s="9"/>
      <c r="P60" s="9"/>
      <c r="Q60" s="9"/>
      <c r="R60" s="8"/>
      <c r="S60" s="8"/>
      <c r="T60" s="8"/>
      <c r="U60" s="8"/>
      <c r="V60" s="8"/>
      <c r="W60" s="8"/>
      <c r="X60" s="8"/>
      <c r="Y60" s="8"/>
      <c r="Z60" s="8"/>
      <c r="AA60" s="10"/>
    </row>
    <row r="61" spans="2:27" ht="12.75" customHeight="1" x14ac:dyDescent="0.25">
      <c r="B61" s="119"/>
      <c r="C61" s="120"/>
      <c r="D61" s="37">
        <v>26983860</v>
      </c>
      <c r="E61" s="37">
        <v>26983956</v>
      </c>
      <c r="F61" s="78">
        <v>97</v>
      </c>
      <c r="G61" s="58">
        <f t="shared" si="8"/>
        <v>485</v>
      </c>
      <c r="H61" s="85"/>
      <c r="I61" s="42">
        <f t="shared" si="7"/>
        <v>96</v>
      </c>
      <c r="J61" s="99"/>
      <c r="K61" s="16"/>
      <c r="L61" s="16"/>
      <c r="M61" s="9"/>
      <c r="N61" s="9"/>
      <c r="O61" s="9"/>
      <c r="P61" s="9"/>
      <c r="Q61" s="9"/>
      <c r="R61" s="8"/>
      <c r="S61" s="8"/>
      <c r="T61" s="8"/>
      <c r="U61" s="8"/>
      <c r="V61" s="8"/>
      <c r="W61" s="8"/>
      <c r="X61" s="8"/>
      <c r="Y61" s="8"/>
      <c r="Z61" s="8"/>
      <c r="AA61" s="10"/>
    </row>
    <row r="62" spans="2:27" ht="12.75" customHeight="1" x14ac:dyDescent="0.25">
      <c r="B62" s="119"/>
      <c r="C62" s="120"/>
      <c r="D62" s="37">
        <v>26983957</v>
      </c>
      <c r="E62" s="37">
        <v>26984075</v>
      </c>
      <c r="F62" s="78">
        <v>119</v>
      </c>
      <c r="G62" s="58">
        <f t="shared" si="8"/>
        <v>595</v>
      </c>
      <c r="H62" s="85"/>
      <c r="I62" s="42">
        <f t="shared" si="7"/>
        <v>118</v>
      </c>
      <c r="J62" s="99"/>
      <c r="K62" s="16"/>
      <c r="L62" s="16"/>
      <c r="M62" s="9"/>
      <c r="N62" s="9"/>
      <c r="O62" s="9"/>
      <c r="P62" s="9"/>
      <c r="Q62" s="9"/>
      <c r="R62" s="8"/>
      <c r="S62" s="8"/>
      <c r="T62" s="8"/>
      <c r="U62" s="8"/>
      <c r="V62" s="8"/>
      <c r="W62" s="8"/>
      <c r="X62" s="8"/>
      <c r="Y62" s="8"/>
      <c r="Z62" s="8"/>
      <c r="AA62" s="10"/>
    </row>
    <row r="63" spans="2:27" ht="12.75" customHeight="1" x14ac:dyDescent="0.25">
      <c r="B63" s="119"/>
      <c r="C63" s="120"/>
      <c r="D63" s="37">
        <v>26984076</v>
      </c>
      <c r="E63" s="37">
        <v>26989485</v>
      </c>
      <c r="F63" s="78">
        <v>5410</v>
      </c>
      <c r="G63" s="58">
        <f t="shared" si="8"/>
        <v>27050</v>
      </c>
      <c r="H63" s="85"/>
      <c r="I63" s="42">
        <f t="shared" si="7"/>
        <v>5409</v>
      </c>
      <c r="J63" s="99"/>
      <c r="K63" s="16"/>
      <c r="L63" s="16"/>
      <c r="M63" s="9"/>
      <c r="N63" s="9"/>
      <c r="O63" s="9"/>
      <c r="P63" s="9"/>
      <c r="Q63" s="9"/>
      <c r="R63" s="8"/>
      <c r="S63" s="8"/>
      <c r="T63" s="8"/>
      <c r="U63" s="8"/>
      <c r="V63" s="8"/>
      <c r="W63" s="8"/>
      <c r="X63" s="8"/>
      <c r="Y63" s="8"/>
      <c r="Z63" s="8"/>
      <c r="AA63" s="10"/>
    </row>
    <row r="64" spans="2:27" ht="24" customHeight="1" x14ac:dyDescent="0.25">
      <c r="B64" s="113" t="s">
        <v>16</v>
      </c>
      <c r="C64" s="113"/>
      <c r="D64" s="62"/>
      <c r="E64" s="62"/>
      <c r="F64" s="72">
        <v>5837</v>
      </c>
      <c r="G64" s="75">
        <f>SUM(G58:G63)</f>
        <v>29185</v>
      </c>
      <c r="H64" s="86"/>
      <c r="I64" s="42"/>
      <c r="J64" s="99"/>
      <c r="K64" s="16"/>
      <c r="L64" s="16"/>
      <c r="M64" s="9"/>
      <c r="N64" s="9"/>
      <c r="O64" s="9"/>
      <c r="P64" s="9"/>
      <c r="Q64" s="9"/>
      <c r="R64" s="8"/>
      <c r="S64" s="8"/>
      <c r="T64" s="8"/>
      <c r="U64" s="8"/>
      <c r="V64" s="8"/>
      <c r="W64" s="8"/>
      <c r="X64" s="8"/>
      <c r="Y64" s="8"/>
      <c r="Z64" s="8"/>
      <c r="AA64" s="10"/>
    </row>
    <row r="65" spans="2:27" s="17" customFormat="1" ht="17.25" customHeight="1" x14ac:dyDescent="0.25">
      <c r="B65" s="113" t="s">
        <v>12</v>
      </c>
      <c r="C65" s="113"/>
      <c r="D65" s="62"/>
      <c r="E65" s="62"/>
      <c r="F65" s="71">
        <v>6318</v>
      </c>
      <c r="G65" s="74">
        <v>31585.19</v>
      </c>
      <c r="H65" s="87"/>
      <c r="I65" s="79"/>
      <c r="J65" s="99"/>
      <c r="K65" s="16"/>
      <c r="L65" s="16"/>
      <c r="M65" s="9"/>
      <c r="N65" s="81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2"/>
    </row>
    <row r="66" spans="2:27" ht="12.75" customHeight="1" x14ac:dyDescent="0.25">
      <c r="B66" s="110" t="s">
        <v>34</v>
      </c>
      <c r="C66" s="110"/>
      <c r="D66" s="18"/>
      <c r="E66" s="18"/>
      <c r="F66" s="21"/>
      <c r="G66" s="31"/>
      <c r="H66" s="13"/>
      <c r="I66" s="13"/>
      <c r="J66" s="16"/>
      <c r="K66" s="16"/>
      <c r="L66" s="16"/>
      <c r="M66" s="15"/>
      <c r="N66" s="15"/>
      <c r="O66" s="15"/>
      <c r="P66" s="15"/>
      <c r="Q66" s="15"/>
      <c r="R66" s="11"/>
      <c r="S66" s="14"/>
      <c r="T66" s="14"/>
      <c r="U66" s="14"/>
      <c r="V66" s="14"/>
      <c r="W66" s="14"/>
      <c r="X66" s="14"/>
      <c r="Y66" s="14"/>
      <c r="Z66" s="8"/>
      <c r="AA66" s="10"/>
    </row>
    <row r="67" spans="2:27" ht="12.75" customHeight="1" x14ac:dyDescent="0.25">
      <c r="B67" s="13"/>
      <c r="C67" s="13"/>
      <c r="D67" s="9"/>
      <c r="E67" s="9"/>
      <c r="F67" s="9"/>
      <c r="G67" s="9"/>
      <c r="H67" s="26"/>
      <c r="I67" s="26"/>
      <c r="K67" s="14"/>
      <c r="L67" s="44"/>
      <c r="M67" s="11"/>
      <c r="N67" s="35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2.75" customHeight="1" x14ac:dyDescent="0.25">
      <c r="B68" s="13"/>
      <c r="C68" s="13"/>
      <c r="D68" s="9"/>
      <c r="E68" s="9"/>
      <c r="F68" s="9"/>
      <c r="G68" s="9"/>
      <c r="H68" s="26"/>
      <c r="I68" s="26"/>
      <c r="K68" s="14"/>
      <c r="L68" s="44"/>
      <c r="M68" s="11"/>
      <c r="N68" s="35"/>
      <c r="O68" s="11"/>
      <c r="P68" s="11"/>
      <c r="Q68" s="11"/>
      <c r="R68" s="11"/>
      <c r="S68" s="14"/>
      <c r="T68" s="14"/>
      <c r="U68" s="14"/>
      <c r="V68" s="14"/>
      <c r="W68" s="14"/>
      <c r="X68" s="14"/>
      <c r="Y68" s="14"/>
      <c r="Z68" s="8"/>
      <c r="AA68" s="10"/>
    </row>
    <row r="69" spans="2:27" ht="12.75" customHeight="1" x14ac:dyDescent="0.25">
      <c r="B69" s="13"/>
      <c r="C69" s="13"/>
      <c r="D69" s="13" t="s">
        <v>22</v>
      </c>
      <c r="E69" s="13"/>
      <c r="F69" s="13"/>
      <c r="G69" s="13"/>
      <c r="H69" s="26"/>
      <c r="I69" s="26"/>
      <c r="K69" s="14"/>
      <c r="L69" s="44"/>
      <c r="M69" s="11"/>
      <c r="N69" s="35"/>
      <c r="O69" s="11"/>
      <c r="P69" s="11"/>
      <c r="Q69" s="11"/>
      <c r="R69" s="11"/>
      <c r="S69" s="5"/>
      <c r="T69" s="5"/>
      <c r="U69" s="5"/>
      <c r="V69" s="5"/>
      <c r="W69" s="5"/>
      <c r="X69" s="5"/>
      <c r="Y69" s="5"/>
      <c r="Z69" s="8"/>
      <c r="AA69" s="10"/>
    </row>
    <row r="70" spans="2:27" ht="12.75" customHeight="1" x14ac:dyDescent="0.25">
      <c r="B70" s="13"/>
      <c r="C70" s="112" t="s">
        <v>11</v>
      </c>
      <c r="D70" s="112"/>
      <c r="E70" s="112"/>
      <c r="F70" s="112"/>
      <c r="G70" s="13"/>
      <c r="H70" s="26"/>
      <c r="I70" s="26"/>
      <c r="K70" s="14"/>
      <c r="L70" s="44"/>
      <c r="M70" s="11"/>
      <c r="N70" s="35"/>
      <c r="O70" s="11"/>
      <c r="P70" s="11"/>
      <c r="Q70" s="11"/>
      <c r="R70" s="11"/>
      <c r="S70" s="5"/>
      <c r="T70" s="5"/>
      <c r="U70" s="5"/>
      <c r="V70" s="5"/>
      <c r="W70" s="5"/>
      <c r="X70" s="5"/>
      <c r="Y70" s="5"/>
      <c r="Z70" s="8"/>
      <c r="AA70" s="10"/>
    </row>
    <row r="71" spans="2:27" ht="12.75" customHeight="1" x14ac:dyDescent="0.25">
      <c r="B71" s="13"/>
      <c r="C71" s="112" t="s">
        <v>23</v>
      </c>
      <c r="D71" s="112"/>
      <c r="E71" s="112"/>
      <c r="F71" s="112"/>
      <c r="G71" s="13"/>
      <c r="H71" s="26"/>
      <c r="I71" s="26"/>
      <c r="K71" s="14"/>
      <c r="L71" s="44"/>
      <c r="M71" s="11"/>
      <c r="N71" s="35"/>
      <c r="O71" s="11"/>
      <c r="P71" s="11"/>
      <c r="Q71" s="11"/>
      <c r="R71" s="11"/>
      <c r="S71" s="5"/>
      <c r="T71" s="5"/>
      <c r="U71" s="5"/>
      <c r="V71" s="5"/>
      <c r="W71" s="5"/>
      <c r="X71" s="5"/>
      <c r="Y71" s="5"/>
      <c r="Z71" s="8"/>
      <c r="AA71" s="10"/>
    </row>
    <row r="72" spans="2:27" ht="14.1" customHeight="1" x14ac:dyDescent="0.25">
      <c r="B72" s="11"/>
      <c r="C72" s="11"/>
      <c r="D72" s="11"/>
      <c r="E72" s="11"/>
      <c r="F72" s="11"/>
      <c r="G72" s="11"/>
      <c r="H72" s="26"/>
      <c r="I72" s="26"/>
      <c r="K72" s="14"/>
      <c r="L72" s="14"/>
      <c r="M72" s="11"/>
      <c r="N72" s="36"/>
      <c r="O72" s="11"/>
      <c r="P72" s="11"/>
      <c r="Q72" s="11"/>
      <c r="R72" s="11"/>
      <c r="S72" s="5"/>
      <c r="T72" s="5"/>
      <c r="U72" s="5"/>
      <c r="V72" s="5"/>
      <c r="W72" s="5"/>
      <c r="X72" s="5"/>
      <c r="Y72" s="5"/>
      <c r="Z72" s="8"/>
      <c r="AA72" s="10"/>
    </row>
    <row r="73" spans="2:27" ht="14.1" customHeight="1" x14ac:dyDescent="0.25">
      <c r="B73" s="11"/>
      <c r="C73" s="11"/>
      <c r="D73" s="11"/>
      <c r="E73" s="11"/>
      <c r="F73" s="11"/>
      <c r="G73" s="11"/>
      <c r="H73" s="26"/>
      <c r="I73" s="26"/>
      <c r="K73" s="14"/>
      <c r="L73" s="14"/>
      <c r="M73" s="11"/>
      <c r="N73" s="34"/>
      <c r="O73" s="11"/>
      <c r="P73" s="11"/>
      <c r="Q73" s="11"/>
      <c r="R73" s="11"/>
      <c r="S73" s="5"/>
      <c r="T73" s="5"/>
      <c r="U73" s="5"/>
      <c r="V73" s="5"/>
      <c r="W73" s="5"/>
      <c r="X73" s="5"/>
      <c r="Y73" s="5"/>
      <c r="Z73" s="8"/>
      <c r="AA73" s="10"/>
    </row>
    <row r="74" spans="2:27" ht="14.1" customHeight="1" x14ac:dyDescent="0.25">
      <c r="B74" s="11"/>
      <c r="C74" s="11"/>
      <c r="D74" s="11"/>
      <c r="E74" s="11"/>
      <c r="F74" s="11" t="s">
        <v>25</v>
      </c>
      <c r="G74" s="11"/>
      <c r="H74" s="11"/>
      <c r="I74" s="11"/>
      <c r="J74" s="14"/>
      <c r="K74" s="14"/>
      <c r="L74" s="14"/>
      <c r="M74" s="11"/>
      <c r="N74" s="36"/>
      <c r="O74" s="11"/>
      <c r="P74" s="11"/>
      <c r="Q74" s="11"/>
      <c r="R74" s="11"/>
      <c r="S74" s="5"/>
      <c r="T74" s="5"/>
      <c r="U74" s="5"/>
      <c r="V74" s="5"/>
      <c r="W74" s="5"/>
      <c r="X74" s="5"/>
      <c r="Y74" s="5"/>
      <c r="Z74" s="8"/>
      <c r="AA74" s="10"/>
    </row>
    <row r="75" spans="2:27" ht="14.1" customHeight="1" x14ac:dyDescent="0.25">
      <c r="B75" s="11"/>
      <c r="C75" s="11"/>
      <c r="D75" s="11"/>
      <c r="E75" s="11"/>
      <c r="F75" s="11"/>
      <c r="G75" s="11"/>
      <c r="H75" s="11"/>
      <c r="I75" s="11"/>
      <c r="J75" s="14"/>
      <c r="K75" s="14"/>
      <c r="L75" s="14"/>
      <c r="M75" s="11"/>
      <c r="N75" s="11"/>
      <c r="O75" s="11"/>
      <c r="P75" s="11"/>
      <c r="Q75" s="11"/>
      <c r="R75" s="11"/>
      <c r="S75" s="5"/>
      <c r="T75" s="5"/>
      <c r="U75" s="5"/>
      <c r="V75" s="5"/>
      <c r="W75" s="5"/>
      <c r="X75" s="5"/>
      <c r="Y75" s="5"/>
      <c r="Z75" s="8"/>
      <c r="AA75" s="10"/>
    </row>
    <row r="76" spans="2:27" ht="14.1" customHeight="1" x14ac:dyDescent="0.25">
      <c r="B76" s="11"/>
      <c r="C76" s="11"/>
      <c r="D76" s="11"/>
      <c r="E76" s="11"/>
      <c r="F76" s="11"/>
      <c r="G76" s="15"/>
      <c r="H76" s="15"/>
      <c r="I76" s="15"/>
      <c r="J76" s="16"/>
      <c r="K76" s="16"/>
      <c r="L76" s="16"/>
      <c r="M76" s="16"/>
      <c r="N76" s="16"/>
      <c r="O76" s="16"/>
      <c r="P76" s="16"/>
      <c r="Q76" s="16"/>
      <c r="R76" s="16"/>
      <c r="S76" s="5"/>
      <c r="T76" s="5"/>
      <c r="U76" s="5"/>
      <c r="V76" s="5"/>
      <c r="W76" s="5"/>
      <c r="X76" s="5"/>
      <c r="Y76" s="5"/>
      <c r="Z76" s="8"/>
      <c r="AA76" s="10"/>
    </row>
    <row r="77" spans="2:27" ht="14.1" customHeight="1" x14ac:dyDescent="0.25">
      <c r="B77" s="11"/>
      <c r="C77" s="11"/>
      <c r="D77" s="11"/>
      <c r="E77" s="11"/>
      <c r="F77" s="11"/>
      <c r="G77" s="15"/>
      <c r="H77" s="15"/>
      <c r="I77" s="15"/>
      <c r="J77" s="16"/>
      <c r="K77" s="16"/>
      <c r="L77" s="16"/>
      <c r="M77" s="15"/>
      <c r="N77" s="15"/>
      <c r="O77" s="15"/>
      <c r="P77" s="15"/>
      <c r="Q77" s="15"/>
      <c r="R77" s="15"/>
      <c r="S77" s="5"/>
      <c r="T77" s="5"/>
      <c r="U77" s="5"/>
      <c r="V77" s="5"/>
      <c r="W77" s="5"/>
      <c r="X77" s="5"/>
      <c r="Y77" s="5"/>
      <c r="Z77" s="8"/>
      <c r="AA77" s="10"/>
    </row>
    <row r="78" spans="2:27" ht="14.1" customHeight="1" x14ac:dyDescent="0.25">
      <c r="B78" s="11"/>
      <c r="C78" s="11"/>
      <c r="D78" s="11"/>
      <c r="E78" s="11"/>
      <c r="F78" s="11"/>
      <c r="G78" s="15"/>
      <c r="H78" s="15"/>
      <c r="I78" s="15"/>
      <c r="J78" s="16"/>
      <c r="K78" s="16"/>
      <c r="L78" s="16"/>
      <c r="M78" s="16"/>
      <c r="N78" s="16"/>
      <c r="O78" s="16"/>
      <c r="P78" s="16"/>
      <c r="Q78" s="16"/>
      <c r="R78" s="16"/>
      <c r="S78" s="5"/>
      <c r="T78" s="5"/>
      <c r="U78" s="5"/>
      <c r="V78" s="5"/>
      <c r="W78" s="5"/>
      <c r="X78" s="5"/>
      <c r="Y78" s="5"/>
      <c r="Z78" s="8"/>
      <c r="AA78" s="10"/>
    </row>
    <row r="79" spans="2:27" ht="14.1" customHeight="1" x14ac:dyDescent="0.25">
      <c r="B79" s="11"/>
      <c r="C79" s="11"/>
      <c r="D79" s="11"/>
      <c r="E79" s="11"/>
      <c r="F79" s="11"/>
      <c r="G79" s="15"/>
      <c r="H79" s="15"/>
      <c r="I79" s="15"/>
      <c r="J79" s="20"/>
      <c r="K79" s="16"/>
      <c r="L79" s="16"/>
      <c r="M79" s="16"/>
      <c r="N79" s="16"/>
      <c r="O79" s="16"/>
      <c r="P79" s="16"/>
      <c r="Q79" s="16"/>
      <c r="R79" s="16"/>
      <c r="S79" s="5"/>
      <c r="T79" s="5"/>
      <c r="U79" s="5"/>
      <c r="V79" s="5"/>
      <c r="W79" s="5"/>
      <c r="X79" s="5"/>
      <c r="Y79" s="5"/>
      <c r="Z79" s="8"/>
      <c r="AA79" s="10"/>
    </row>
    <row r="80" spans="2:27" ht="14.1" customHeight="1" x14ac:dyDescent="0.25">
      <c r="B80" s="11"/>
      <c r="C80" s="11"/>
      <c r="D80" s="11"/>
      <c r="E80" s="11"/>
      <c r="F80" s="11"/>
      <c r="G80" s="15"/>
      <c r="H80" s="15"/>
      <c r="I80" s="15"/>
      <c r="J80" s="20"/>
      <c r="K80" s="16"/>
      <c r="L80" s="16"/>
      <c r="M80" s="16"/>
      <c r="N80" s="16"/>
      <c r="O80" s="16"/>
      <c r="P80" s="16"/>
      <c r="Q80" s="16"/>
      <c r="R80" s="16"/>
      <c r="S80" s="5"/>
      <c r="T80" s="5"/>
      <c r="U80" s="5"/>
      <c r="V80" s="5"/>
      <c r="W80" s="5"/>
      <c r="X80" s="5"/>
      <c r="Y80" s="5"/>
      <c r="Z80" s="8"/>
      <c r="AA80" s="10"/>
    </row>
    <row r="81" spans="2:27" ht="14.1" customHeight="1" x14ac:dyDescent="0.25">
      <c r="B81" s="11"/>
      <c r="C81" s="11"/>
      <c r="D81" s="11"/>
      <c r="E81" s="11"/>
      <c r="F81" s="11"/>
      <c r="G81" s="15"/>
      <c r="H81" s="15"/>
      <c r="I81" s="15"/>
      <c r="J81" s="16"/>
      <c r="K81" s="16"/>
      <c r="L81" s="16"/>
      <c r="M81" s="16"/>
      <c r="N81" s="16"/>
      <c r="O81" s="16"/>
      <c r="P81" s="16"/>
      <c r="Q81" s="16"/>
      <c r="R81" s="16"/>
      <c r="S81" s="5"/>
      <c r="T81" s="5"/>
      <c r="U81" s="5"/>
      <c r="V81" s="5"/>
      <c r="W81" s="5"/>
      <c r="X81" s="5"/>
      <c r="Y81" s="5"/>
      <c r="Z81" s="8"/>
      <c r="AA81" s="10"/>
    </row>
    <row r="82" spans="2:27" ht="14.1" customHeight="1" x14ac:dyDescent="0.25">
      <c r="B82" s="11"/>
      <c r="C82" s="11"/>
      <c r="D82" s="11"/>
      <c r="E82" s="11"/>
      <c r="F82" s="11"/>
      <c r="G82" s="15"/>
      <c r="H82" s="15"/>
      <c r="I82" s="15"/>
      <c r="J82" s="16"/>
      <c r="K82" s="16"/>
      <c r="L82" s="16"/>
      <c r="M82" s="15"/>
      <c r="N82" s="15"/>
      <c r="O82" s="15"/>
      <c r="P82" s="15"/>
      <c r="Q82" s="15"/>
      <c r="R82" s="15"/>
      <c r="S82" s="5"/>
      <c r="T82" s="5"/>
      <c r="U82" s="5"/>
      <c r="V82" s="5"/>
      <c r="W82" s="5"/>
      <c r="X82" s="5"/>
      <c r="Y82" s="5"/>
      <c r="Z82" s="8"/>
      <c r="AA82" s="10"/>
    </row>
    <row r="83" spans="2:27" ht="14.1" customHeight="1" x14ac:dyDescent="0.25">
      <c r="B83" s="11"/>
      <c r="C83" s="11"/>
      <c r="D83" s="11"/>
      <c r="E83" s="11"/>
      <c r="F83" s="11"/>
      <c r="G83" s="15"/>
      <c r="H83" s="15"/>
      <c r="I83" s="15"/>
      <c r="J83" s="16"/>
      <c r="K83" s="16"/>
      <c r="L83" s="16"/>
      <c r="M83" s="15"/>
      <c r="N83" s="15"/>
      <c r="O83" s="15"/>
      <c r="P83" s="15"/>
      <c r="Q83" s="15"/>
      <c r="R83" s="15"/>
      <c r="S83" s="5"/>
      <c r="T83" s="5"/>
      <c r="U83" s="5"/>
      <c r="V83" s="5"/>
      <c r="W83" s="5"/>
      <c r="X83" s="5"/>
      <c r="Y83" s="5"/>
      <c r="Z83" s="8"/>
      <c r="AA83" s="10"/>
    </row>
    <row r="84" spans="2:27" ht="14.1" customHeight="1" x14ac:dyDescent="0.25">
      <c r="B84" s="2"/>
      <c r="C84" s="2"/>
      <c r="D84" s="2"/>
      <c r="E84" s="2"/>
      <c r="F84" s="2"/>
      <c r="G84" s="9"/>
      <c r="H84" s="9"/>
      <c r="I84" s="9"/>
      <c r="J84" s="16"/>
      <c r="K84" s="16"/>
      <c r="L84" s="16"/>
      <c r="M84" s="15"/>
      <c r="N84" s="15"/>
      <c r="O84" s="15"/>
      <c r="P84" s="15"/>
      <c r="Q84" s="15"/>
      <c r="R84" s="15"/>
      <c r="S84" s="2"/>
      <c r="T84" s="2"/>
      <c r="U84" s="2"/>
      <c r="V84" s="2"/>
      <c r="W84" s="2"/>
      <c r="X84" s="2"/>
      <c r="Y84" s="2"/>
      <c r="Z84" s="2"/>
      <c r="AA84" s="2"/>
    </row>
    <row r="85" spans="2:27" ht="14.1" customHeight="1" x14ac:dyDescent="0.25">
      <c r="B85" s="109"/>
      <c r="C85" s="109"/>
      <c r="D85" s="2"/>
      <c r="E85" s="2"/>
      <c r="F85" s="13"/>
      <c r="G85" s="18"/>
      <c r="H85" s="18"/>
      <c r="I85" s="18"/>
      <c r="J85" s="45"/>
      <c r="K85" s="45"/>
      <c r="L85" s="45"/>
      <c r="M85" s="45"/>
      <c r="N85" s="45"/>
      <c r="O85" s="21"/>
      <c r="P85" s="21"/>
      <c r="Q85" s="21"/>
      <c r="R85" s="21"/>
      <c r="S85" s="13"/>
      <c r="T85" s="112"/>
      <c r="U85" s="112"/>
      <c r="V85" s="112"/>
      <c r="W85" s="112"/>
      <c r="X85" s="5"/>
      <c r="Y85" s="5"/>
      <c r="Z85" s="2"/>
      <c r="AA85" s="2"/>
    </row>
    <row r="86" spans="2:27" ht="14.1" customHeight="1" x14ac:dyDescent="0.25">
      <c r="B86" s="109"/>
      <c r="C86" s="109"/>
      <c r="D86" s="2"/>
      <c r="E86" s="2"/>
      <c r="F86" s="13"/>
      <c r="G86" s="18"/>
      <c r="H86" s="18"/>
      <c r="I86" s="18"/>
      <c r="J86" s="45"/>
      <c r="K86" s="45"/>
      <c r="L86" s="45"/>
      <c r="M86" s="45"/>
      <c r="N86" s="45"/>
      <c r="O86" s="21"/>
      <c r="P86" s="21"/>
      <c r="Q86" s="21"/>
      <c r="R86" s="21"/>
      <c r="S86" s="13"/>
      <c r="T86" s="133"/>
      <c r="U86" s="133"/>
      <c r="V86" s="133"/>
      <c r="W86" s="133"/>
      <c r="X86" s="2"/>
      <c r="Y86" s="2"/>
      <c r="Z86" s="2"/>
      <c r="AA86" s="2"/>
    </row>
    <row r="87" spans="2:27" ht="14.1" customHeight="1" x14ac:dyDescent="0.25">
      <c r="B87" s="2"/>
      <c r="C87" s="2"/>
      <c r="D87" s="2"/>
      <c r="E87" s="2"/>
      <c r="F87" s="13"/>
      <c r="G87" s="18"/>
      <c r="H87" s="18"/>
      <c r="I87" s="18"/>
      <c r="J87" s="45"/>
      <c r="K87" s="45"/>
      <c r="L87" s="45"/>
      <c r="M87" s="45"/>
      <c r="N87" s="45"/>
      <c r="O87" s="21"/>
      <c r="P87" s="21"/>
      <c r="Q87" s="21"/>
      <c r="R87" s="21"/>
      <c r="S87" s="13"/>
      <c r="T87" s="133"/>
      <c r="U87" s="133"/>
      <c r="V87" s="133"/>
      <c r="W87" s="133"/>
      <c r="X87" s="2"/>
      <c r="Y87" s="2"/>
      <c r="Z87" s="2"/>
      <c r="AA87" s="2"/>
    </row>
    <row r="88" spans="2:27" ht="14.1" customHeight="1" x14ac:dyDescent="0.25">
      <c r="B88" s="109"/>
      <c r="C88" s="109"/>
      <c r="D88" s="109"/>
      <c r="E88" s="2"/>
      <c r="F88" s="13"/>
      <c r="G88" s="18"/>
      <c r="H88" s="18"/>
      <c r="I88" s="18"/>
      <c r="J88" s="45"/>
      <c r="K88" s="45"/>
      <c r="L88" s="45"/>
      <c r="M88" s="18"/>
      <c r="N88" s="18"/>
      <c r="O88" s="18"/>
      <c r="P88" s="18"/>
      <c r="Q88" s="18"/>
      <c r="R88" s="18"/>
      <c r="S88" s="13"/>
      <c r="T88" s="133"/>
      <c r="U88" s="133"/>
      <c r="V88" s="133"/>
      <c r="W88" s="133"/>
      <c r="X88" s="2"/>
      <c r="Y88" s="2"/>
      <c r="Z88" s="2"/>
      <c r="AA88" s="2"/>
    </row>
    <row r="89" spans="2:27" ht="14.1" customHeight="1" x14ac:dyDescent="0.25">
      <c r="B89" s="109"/>
      <c r="C89" s="109"/>
      <c r="D89" s="109"/>
      <c r="E89" s="2"/>
      <c r="F89" s="2"/>
      <c r="G89" s="9"/>
      <c r="H89" s="9"/>
      <c r="I89" s="9"/>
      <c r="J89" s="16"/>
      <c r="K89" s="16"/>
      <c r="L89" s="16"/>
      <c r="M89" s="15"/>
      <c r="N89" s="15"/>
      <c r="O89" s="15"/>
      <c r="P89" s="15"/>
      <c r="Q89" s="15"/>
      <c r="R89" s="15"/>
      <c r="S89" s="2"/>
      <c r="T89" s="2"/>
      <c r="U89" s="2"/>
      <c r="V89" s="2"/>
      <c r="W89" s="2"/>
      <c r="X89" s="2"/>
      <c r="Y89" s="2"/>
      <c r="Z89" s="2"/>
      <c r="AA89" s="2"/>
    </row>
    <row r="90" spans="2:27" ht="14.1" customHeight="1" x14ac:dyDescent="0.25">
      <c r="B90" s="6"/>
      <c r="C90" s="7"/>
      <c r="D90" s="1"/>
      <c r="E90" s="1"/>
      <c r="F90" s="1"/>
      <c r="G90" s="22"/>
      <c r="H90" s="22"/>
      <c r="I90" s="22"/>
      <c r="J90" s="23"/>
      <c r="K90" s="23"/>
      <c r="L90" s="23"/>
      <c r="M90" s="23"/>
      <c r="N90" s="23"/>
      <c r="O90" s="23"/>
      <c r="P90" s="23"/>
      <c r="Q90" s="23"/>
      <c r="R90" s="23"/>
      <c r="S90" s="1"/>
      <c r="T90" s="1"/>
      <c r="U90" s="1"/>
      <c r="V90" s="1"/>
      <c r="W90" s="1"/>
      <c r="X90" s="1"/>
      <c r="Y90" s="1"/>
      <c r="Z90" s="1"/>
      <c r="AA90" s="1"/>
    </row>
    <row r="91" spans="2:27" ht="14.1" customHeight="1" x14ac:dyDescent="0.25">
      <c r="B91" s="2"/>
      <c r="C91" s="2"/>
      <c r="D91" s="1"/>
      <c r="E91" s="1"/>
      <c r="F91" s="1"/>
      <c r="G91" s="22"/>
      <c r="H91" s="22"/>
      <c r="I91" s="22"/>
      <c r="J91" s="23"/>
      <c r="K91" s="23"/>
      <c r="L91" s="23"/>
      <c r="M91" s="23"/>
      <c r="N91" s="23"/>
      <c r="O91" s="23"/>
      <c r="P91" s="23"/>
      <c r="Q91" s="23"/>
      <c r="R91" s="23"/>
      <c r="S91" s="1"/>
      <c r="T91" s="1"/>
      <c r="U91" s="1"/>
      <c r="V91" s="1"/>
      <c r="W91" s="1"/>
      <c r="X91" s="1"/>
      <c r="Y91" s="1"/>
      <c r="Z91" s="1"/>
      <c r="AA91" s="1"/>
    </row>
    <row r="92" spans="2:27" ht="14.1" customHeight="1" x14ac:dyDescent="0.25">
      <c r="G92" s="17"/>
      <c r="H92" s="17"/>
      <c r="I92" s="17"/>
      <c r="J92" s="20"/>
      <c r="K92" s="20"/>
      <c r="L92" s="20"/>
      <c r="M92" s="20"/>
      <c r="N92" s="20"/>
      <c r="O92" s="20"/>
      <c r="P92" s="20"/>
      <c r="Q92" s="20"/>
      <c r="R92" s="20"/>
    </row>
    <row r="93" spans="2:27" ht="14.1" customHeight="1" x14ac:dyDescent="0.25">
      <c r="G93" s="17"/>
      <c r="H93" s="17"/>
      <c r="I93" s="17"/>
      <c r="J93" s="20"/>
      <c r="K93" s="20"/>
      <c r="L93" s="20"/>
      <c r="M93" s="20"/>
      <c r="N93" s="20"/>
      <c r="O93" s="20"/>
      <c r="P93" s="20"/>
      <c r="Q93" s="20"/>
      <c r="R93" s="20"/>
    </row>
    <row r="94" spans="2:27" x14ac:dyDescent="0.25">
      <c r="G94" s="17"/>
      <c r="H94" s="17"/>
      <c r="I94" s="17"/>
      <c r="J94" s="20"/>
      <c r="K94" s="20"/>
      <c r="L94" s="20"/>
      <c r="M94" s="20"/>
      <c r="N94" s="20"/>
      <c r="O94" s="20"/>
      <c r="P94" s="20"/>
      <c r="Q94" s="20"/>
      <c r="R94" s="20"/>
    </row>
    <row r="95" spans="2:27" x14ac:dyDescent="0.25">
      <c r="G95" s="17"/>
      <c r="H95" s="17"/>
      <c r="I95" s="17"/>
      <c r="J95" s="20"/>
      <c r="K95" s="20"/>
      <c r="L95" s="20"/>
      <c r="M95" s="20"/>
      <c r="N95" s="20"/>
      <c r="O95" s="20"/>
      <c r="P95" s="20"/>
      <c r="Q95" s="20"/>
      <c r="R95" s="20"/>
    </row>
    <row r="96" spans="2:27" x14ac:dyDescent="0.25">
      <c r="G96" s="17"/>
      <c r="H96" s="17"/>
      <c r="I96" s="17"/>
      <c r="J96" s="20"/>
      <c r="K96" s="20"/>
      <c r="L96" s="20"/>
      <c r="M96" s="20"/>
      <c r="N96" s="20"/>
      <c r="O96" s="20"/>
      <c r="P96" s="20"/>
      <c r="Q96" s="20"/>
      <c r="R96" s="20"/>
    </row>
    <row r="97" spans="7:18" x14ac:dyDescent="0.25">
      <c r="G97" s="17"/>
      <c r="H97" s="17"/>
      <c r="I97" s="17"/>
      <c r="J97" s="20"/>
      <c r="K97" s="20"/>
      <c r="L97" s="20"/>
      <c r="M97" s="17"/>
      <c r="N97" s="17"/>
      <c r="O97" s="17"/>
      <c r="P97" s="17"/>
      <c r="Q97" s="17"/>
      <c r="R97" s="17"/>
    </row>
    <row r="98" spans="7:18" x14ac:dyDescent="0.25">
      <c r="G98" s="17"/>
      <c r="H98" s="17"/>
      <c r="I98" s="17"/>
      <c r="J98" s="20"/>
      <c r="K98" s="20"/>
      <c r="L98" s="20"/>
      <c r="M98" s="17"/>
      <c r="N98" s="17"/>
      <c r="O98" s="17"/>
      <c r="P98" s="17"/>
      <c r="Q98" s="17"/>
      <c r="R98" s="17"/>
    </row>
    <row r="99" spans="7:18" x14ac:dyDescent="0.25">
      <c r="G99" s="17"/>
      <c r="H99" s="17"/>
      <c r="I99" s="17"/>
      <c r="J99" s="20"/>
      <c r="K99" s="20"/>
      <c r="L99" s="20"/>
      <c r="M99" s="17"/>
      <c r="N99" s="17"/>
      <c r="O99" s="20"/>
      <c r="P99" s="17"/>
      <c r="Q99" s="17"/>
      <c r="R99" s="17"/>
    </row>
    <row r="100" spans="7:18" x14ac:dyDescent="0.25">
      <c r="G100" s="17"/>
      <c r="H100" s="17"/>
      <c r="I100" s="17"/>
      <c r="J100" s="20"/>
      <c r="K100" s="20"/>
      <c r="L100" s="20"/>
      <c r="M100" s="17"/>
      <c r="N100" s="17"/>
      <c r="O100" s="17"/>
      <c r="P100" s="17"/>
      <c r="Q100" s="17"/>
      <c r="R100" s="17"/>
    </row>
    <row r="101" spans="7:18" x14ac:dyDescent="0.25">
      <c r="G101" s="17"/>
      <c r="H101" s="17"/>
      <c r="I101" s="17"/>
      <c r="J101" s="20"/>
      <c r="K101" s="20"/>
      <c r="L101" s="20"/>
      <c r="M101" s="17"/>
      <c r="N101" s="17"/>
      <c r="O101" s="17"/>
      <c r="P101" s="17"/>
      <c r="Q101" s="17"/>
      <c r="R101" s="17"/>
    </row>
  </sheetData>
  <mergeCells count="43">
    <mergeCell ref="B24:H24"/>
    <mergeCell ref="B22:E22"/>
    <mergeCell ref="D1:H1"/>
    <mergeCell ref="D2:H2"/>
    <mergeCell ref="B4:H4"/>
    <mergeCell ref="C5:C6"/>
    <mergeCell ref="D5:E5"/>
    <mergeCell ref="B5:B6"/>
    <mergeCell ref="F5:F6"/>
    <mergeCell ref="H5:H6"/>
    <mergeCell ref="G5:G6"/>
    <mergeCell ref="B8:B9"/>
    <mergeCell ref="C8:C9"/>
    <mergeCell ref="B10:B12"/>
    <mergeCell ref="C10:C12"/>
    <mergeCell ref="B13:B15"/>
    <mergeCell ref="B45:C46"/>
    <mergeCell ref="F45:F46"/>
    <mergeCell ref="T88:W88"/>
    <mergeCell ref="B85:C85"/>
    <mergeCell ref="B86:C86"/>
    <mergeCell ref="T85:W85"/>
    <mergeCell ref="B88:D88"/>
    <mergeCell ref="T86:W86"/>
    <mergeCell ref="T87:W87"/>
    <mergeCell ref="D17:E17"/>
    <mergeCell ref="B30:B31"/>
    <mergeCell ref="C30:C31"/>
    <mergeCell ref="C13:C15"/>
    <mergeCell ref="B26:H26"/>
    <mergeCell ref="B89:D89"/>
    <mergeCell ref="B66:C66"/>
    <mergeCell ref="B44:G44"/>
    <mergeCell ref="C71:F71"/>
    <mergeCell ref="C70:F70"/>
    <mergeCell ref="B65:C65"/>
    <mergeCell ref="B64:C64"/>
    <mergeCell ref="G45:G46"/>
    <mergeCell ref="D45:D46"/>
    <mergeCell ref="E45:E46"/>
    <mergeCell ref="B58:C63"/>
    <mergeCell ref="B57:C57"/>
    <mergeCell ref="B47:C56"/>
  </mergeCells>
  <pageMargins left="0.7" right="0.7" top="0.75" bottom="0.75" header="0.3" footer="0.3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FEBRERO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2018-04-06T21:12:52Z</cp:lastPrinted>
  <dcterms:created xsi:type="dcterms:W3CDTF">2012-12-05T16:50:33Z</dcterms:created>
  <dcterms:modified xsi:type="dcterms:W3CDTF">2018-04-06T21:19:16Z</dcterms:modified>
</cp:coreProperties>
</file>