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efeServiciosVarios\Documents\SERVICIOS ADMINISTRATIVOS VARIOS\CONTROL DE CONSUMO DE COMBUSTIBLE 2018\LIQUIDACIONES DE COMBUSTIBLE AÑO 2017\ENERO DE 2018\"/>
    </mc:Choice>
  </mc:AlternateContent>
  <bookViews>
    <workbookView xWindow="9030" yWindow="8730" windowWidth="11250" windowHeight="1125" activeTab="1"/>
  </bookViews>
  <sheets>
    <sheet name="LIQUIDACION REQ 005" sheetId="17" r:id="rId1"/>
    <sheet name="LIQUIDACION REQ adicional" sheetId="18" r:id="rId2"/>
  </sheets>
  <definedNames>
    <definedName name="_xlnm._FilterDatabase" localSheetId="0" hidden="1">'LIQUIDACION REQ 005'!$B$9:$I$40</definedName>
    <definedName name="_xlnm._FilterDatabase" localSheetId="1" hidden="1">'LIQUIDACION REQ adicional'!$B$9:$I$20</definedName>
    <definedName name="_xlnm.Print_Area" localSheetId="0">'LIQUIDACION REQ 005'!$B$1:$I$47</definedName>
    <definedName name="_xlnm.Print_Area" localSheetId="1">'LIQUIDACION REQ adicional'!$B$1:$I$27</definedName>
    <definedName name="_xlnm.Print_Titles" localSheetId="0">'LIQUIDACION REQ 005'!$1:$10</definedName>
    <definedName name="_xlnm.Print_Titles" localSheetId="1">'LIQUIDACION REQ adicional'!$1:$10</definedName>
  </definedNames>
  <calcPr calcId="152511"/>
</workbook>
</file>

<file path=xl/calcChain.xml><?xml version="1.0" encoding="utf-8"?>
<calcChain xmlns="http://schemas.openxmlformats.org/spreadsheetml/2006/main">
  <c r="H39" i="17" l="1"/>
  <c r="H33" i="17"/>
  <c r="F17" i="18" l="1"/>
  <c r="F19" i="18" s="1"/>
  <c r="H16" i="18"/>
  <c r="H15" i="18"/>
  <c r="H14" i="18"/>
  <c r="H13" i="18"/>
  <c r="H12" i="18"/>
  <c r="H11" i="18"/>
  <c r="F20" i="18" l="1"/>
  <c r="H19" i="18"/>
  <c r="H20" i="18" s="1"/>
  <c r="H15" i="17"/>
  <c r="H35" i="17" l="1"/>
  <c r="H34" i="17" l="1"/>
  <c r="H32" i="17"/>
  <c r="H31" i="17" l="1"/>
  <c r="H28" i="17" l="1"/>
  <c r="H30" i="17" l="1"/>
  <c r="H29" i="17"/>
  <c r="F36" i="17" l="1"/>
  <c r="H22" i="17" l="1"/>
  <c r="H21" i="17"/>
  <c r="F38" i="17" l="1"/>
  <c r="F40" i="17" s="1"/>
  <c r="H27" i="17"/>
  <c r="H26" i="17"/>
  <c r="H25" i="17"/>
  <c r="H24" i="17"/>
  <c r="H23" i="17"/>
  <c r="H20" i="17"/>
  <c r="H19" i="17"/>
  <c r="H18" i="17"/>
  <c r="H17" i="17"/>
  <c r="H16" i="17"/>
  <c r="H14" i="17"/>
  <c r="H13" i="17"/>
  <c r="H12" i="17"/>
  <c r="H11" i="17"/>
  <c r="H38" i="17" l="1"/>
  <c r="H40" i="17" s="1"/>
</calcChain>
</file>

<file path=xl/sharedStrings.xml><?xml version="1.0" encoding="utf-8"?>
<sst xmlns="http://schemas.openxmlformats.org/spreadsheetml/2006/main" count="100" uniqueCount="38">
  <si>
    <t>FECHA</t>
  </si>
  <si>
    <t>FACTURA NUMERO</t>
  </si>
  <si>
    <t>NUMERO DE VALES</t>
  </si>
  <si>
    <t>DEL</t>
  </si>
  <si>
    <t>AL</t>
  </si>
  <si>
    <t>CANTIDAD  DE VALES</t>
  </si>
  <si>
    <t>COSTO UNITARIO</t>
  </si>
  <si>
    <t>COSTO TOTAL</t>
  </si>
  <si>
    <t>PLACA DE VEHICULOS</t>
  </si>
  <si>
    <t>GERENCIA ADMINISTRATIVA</t>
  </si>
  <si>
    <t xml:space="preserve">INSTITUTO SALVADOREÑO DE DESARROLLO MUNICIPAL </t>
  </si>
  <si>
    <t>DEPARTAMENTO DE SERVICIOS ADMINISTRATIVOS VARIOS</t>
  </si>
  <si>
    <t>LIQUIDACION DE VALES DE COMBUSTIBLE</t>
  </si>
  <si>
    <t>FECHA DE PRESENTACION</t>
  </si>
  <si>
    <t>TIPO DE COMBUSTIBLE</t>
  </si>
  <si>
    <t>HECHO POR</t>
  </si>
  <si>
    <t>REVISADO POR</t>
  </si>
  <si>
    <t>FIRMA</t>
  </si>
  <si>
    <t>NOMBRE</t>
  </si>
  <si>
    <t>CARGO</t>
  </si>
  <si>
    <t>DEPENDENCIA</t>
  </si>
  <si>
    <t>Lic. Oscar G. Rodezno</t>
  </si>
  <si>
    <t>Region Oriental</t>
  </si>
  <si>
    <t>Lic. Rosa Elena Pérez de Villeda</t>
  </si>
  <si>
    <t>Coordinadora Region Oriental</t>
  </si>
  <si>
    <t>TOTAL DE VALES CONSUMIDOS</t>
  </si>
  <si>
    <t>TOTAL DE VALES LIQUIDADOS</t>
  </si>
  <si>
    <t>Diesel</t>
  </si>
  <si>
    <t>TOTAL</t>
  </si>
  <si>
    <t>N-3009</t>
  </si>
  <si>
    <t>31 DE ENERO DE 2018</t>
  </si>
  <si>
    <t>N-5080</t>
  </si>
  <si>
    <t>N-15264</t>
  </si>
  <si>
    <t>N-15268</t>
  </si>
  <si>
    <t>N-15265</t>
  </si>
  <si>
    <t>DEVOLUCION DE CUPONES DEL 514850 AL 514864</t>
  </si>
  <si>
    <t>Jefe Almacén , Bodegas y Activo Fijo</t>
  </si>
  <si>
    <t>Jefe Almacén, Bodegas y Activo Fijo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</si>
</sst>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_(* #,##0.00_);_(* \(#,##0.00\);_(* &quot;-&quot;??_);_(@_)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</cellStyleXfs>
  <cellXfs count="77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165" fontId="2" fillId="0" borderId="1" xfId="2" applyFont="1" applyBorder="1" applyAlignment="1">
      <alignment horizontal="center" vertical="center"/>
    </xf>
    <xf numFmtId="165" fontId="0" fillId="0" borderId="0" xfId="2" applyFont="1" applyAlignment="1">
      <alignment horizontal="center"/>
    </xf>
    <xf numFmtId="164" fontId="1" fillId="0" borderId="1" xfId="1" applyFont="1" applyBorder="1" applyAlignment="1">
      <alignment horizontal="center"/>
    </xf>
    <xf numFmtId="0" fontId="1" fillId="0" borderId="22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6" fontId="1" fillId="0" borderId="19" xfId="0" applyNumberFormat="1" applyFont="1" applyFill="1" applyBorder="1" applyAlignment="1">
      <alignment horizontal="center"/>
    </xf>
    <xf numFmtId="16" fontId="1" fillId="0" borderId="3" xfId="0" applyNumberFormat="1" applyFont="1" applyFill="1" applyBorder="1" applyAlignment="1">
      <alignment horizontal="center"/>
    </xf>
    <xf numFmtId="16" fontId="1" fillId="0" borderId="20" xfId="0" applyNumberFormat="1" applyFont="1" applyFill="1" applyBorder="1" applyAlignment="1">
      <alignment horizontal="center"/>
    </xf>
    <xf numFmtId="16" fontId="1" fillId="0" borderId="19" xfId="0" applyNumberFormat="1" applyFont="1" applyBorder="1" applyAlignment="1">
      <alignment horizontal="left"/>
    </xf>
    <xf numFmtId="16" fontId="1" fillId="0" borderId="3" xfId="0" applyNumberFormat="1" applyFont="1" applyBorder="1" applyAlignment="1">
      <alignment horizontal="left"/>
    </xf>
    <xf numFmtId="16" fontId="1" fillId="0" borderId="20" xfId="0" applyNumberFormat="1" applyFont="1" applyBorder="1" applyAlignment="1">
      <alignment horizontal="left"/>
    </xf>
    <xf numFmtId="2" fontId="2" fillId="0" borderId="11" xfId="0" applyNumberFormat="1" applyFont="1" applyBorder="1" applyAlignment="1">
      <alignment horizontal="center" vertical="center" wrapText="1"/>
    </xf>
    <xf numFmtId="16" fontId="1" fillId="0" borderId="19" xfId="0" applyNumberFormat="1" applyFont="1" applyFill="1" applyBorder="1" applyAlignment="1">
      <alignment horizontal="center"/>
    </xf>
    <xf numFmtId="16" fontId="1" fillId="0" borderId="3" xfId="0" applyNumberFormat="1" applyFont="1" applyFill="1" applyBorder="1" applyAlignment="1">
      <alignment horizontal="center"/>
    </xf>
    <xf numFmtId="16" fontId="1" fillId="0" borderId="20" xfId="0" applyNumberFormat="1" applyFont="1" applyFill="1" applyBorder="1" applyAlignment="1">
      <alignment horizontal="center"/>
    </xf>
    <xf numFmtId="16" fontId="1" fillId="0" borderId="19" xfId="0" applyNumberFormat="1" applyFont="1" applyBorder="1" applyAlignment="1">
      <alignment horizontal="left"/>
    </xf>
    <xf numFmtId="16" fontId="1" fillId="0" borderId="3" xfId="0" applyNumberFormat="1" applyFont="1" applyBorder="1" applyAlignment="1">
      <alignment horizontal="left"/>
    </xf>
    <xf numFmtId="16" fontId="1" fillId="0" borderId="20" xfId="0" applyNumberFormat="1" applyFont="1" applyBorder="1" applyAlignment="1">
      <alignment horizontal="left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65" fontId="1" fillId="0" borderId="0" xfId="2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16" fontId="1" fillId="0" borderId="10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2" fontId="1" fillId="0" borderId="11" xfId="0" applyNumberFormat="1" applyFont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/>
    </xf>
    <xf numFmtId="164" fontId="1" fillId="0" borderId="22" xfId="1" applyFont="1" applyBorder="1" applyAlignment="1">
      <alignment horizontal="center"/>
    </xf>
    <xf numFmtId="2" fontId="1" fillId="0" borderId="23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16" fontId="1" fillId="0" borderId="10" xfId="0" applyNumberFormat="1" applyFont="1" applyFill="1" applyBorder="1" applyAlignment="1">
      <alignment horizontal="center"/>
    </xf>
    <xf numFmtId="0" fontId="1" fillId="2" borderId="24" xfId="0" applyFont="1" applyFill="1" applyBorder="1" applyAlignment="1">
      <alignment horizontal="center"/>
    </xf>
    <xf numFmtId="16" fontId="1" fillId="0" borderId="10" xfId="0" applyNumberFormat="1" applyFont="1" applyBorder="1" applyAlignment="1">
      <alignment horizontal="center"/>
    </xf>
    <xf numFmtId="16" fontId="1" fillId="0" borderId="21" xfId="0" applyNumberFormat="1" applyFont="1" applyBorder="1" applyAlignment="1">
      <alignment horizontal="center"/>
    </xf>
    <xf numFmtId="0" fontId="1" fillId="2" borderId="23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16" fontId="1" fillId="0" borderId="21" xfId="0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/>
    </xf>
    <xf numFmtId="164" fontId="1" fillId="0" borderId="1" xfId="1" applyFont="1" applyFill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165" fontId="1" fillId="0" borderId="13" xfId="2" applyFont="1" applyBorder="1" applyAlignment="1">
      <alignment horizontal="center"/>
    </xf>
    <xf numFmtId="0" fontId="1" fillId="0" borderId="14" xfId="0" applyFont="1" applyBorder="1" applyAlignment="1">
      <alignment horizontal="center"/>
    </xf>
  </cellXfs>
  <cellStyles count="3">
    <cellStyle name="Millares" xfId="2" builtinId="3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57151</xdr:colOff>
      <xdr:row>0</xdr:row>
      <xdr:rowOff>19050</xdr:rowOff>
    </xdr:from>
    <xdr:to>
      <xdr:col>2</xdr:col>
      <xdr:colOff>723900</xdr:colOff>
      <xdr:row>2</xdr:row>
      <xdr:rowOff>152400</xdr:rowOff>
    </xdr:to>
    <xdr:pic>
      <xdr:nvPicPr>
        <xdr:cNvPr id="3" name="2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52426" y="19050"/>
          <a:ext cx="1600199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57151</xdr:colOff>
      <xdr:row>0</xdr:row>
      <xdr:rowOff>19050</xdr:rowOff>
    </xdr:from>
    <xdr:to>
      <xdr:col>2</xdr:col>
      <xdr:colOff>723900</xdr:colOff>
      <xdr:row>2</xdr:row>
      <xdr:rowOff>152400</xdr:rowOff>
    </xdr:to>
    <xdr:pic>
      <xdr:nvPicPr>
        <xdr:cNvPr id="3" name="2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52426" y="19050"/>
          <a:ext cx="1600199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7"/>
  <sheetViews>
    <sheetView topLeftCell="A36" zoomScale="110" zoomScaleNormal="110" zoomScaleSheetLayoutView="100" workbookViewId="0">
      <selection sqref="A1:I47"/>
    </sheetView>
  </sheetViews>
  <sheetFormatPr baseColWidth="10" defaultRowHeight="15" x14ac:dyDescent="0.25"/>
  <cols>
    <col min="1" max="1" width="4.42578125" customWidth="1"/>
    <col min="2" max="2" width="14" style="1" customWidth="1"/>
    <col min="3" max="3" width="17.5703125" style="1" customWidth="1"/>
    <col min="4" max="4" width="11.42578125" style="1" customWidth="1"/>
    <col min="5" max="5" width="12.5703125" style="4" bestFit="1" customWidth="1"/>
    <col min="6" max="6" width="13.140625" style="1" customWidth="1"/>
    <col min="7" max="7" width="13.7109375" style="1" customWidth="1"/>
    <col min="8" max="9" width="11.42578125" style="1"/>
    <col min="12" max="12" width="10.28515625" customWidth="1"/>
  </cols>
  <sheetData>
    <row r="1" spans="2:9" ht="22.5" customHeight="1" x14ac:dyDescent="0.25">
      <c r="B1" s="27" t="s">
        <v>10</v>
      </c>
      <c r="C1" s="28"/>
      <c r="D1" s="28"/>
      <c r="E1" s="28"/>
      <c r="F1" s="28"/>
      <c r="G1" s="28"/>
      <c r="H1" s="28"/>
      <c r="I1" s="29"/>
    </row>
    <row r="2" spans="2:9" ht="19.5" customHeight="1" x14ac:dyDescent="0.25">
      <c r="B2" s="30" t="s">
        <v>9</v>
      </c>
      <c r="C2" s="31"/>
      <c r="D2" s="31"/>
      <c r="E2" s="31"/>
      <c r="F2" s="31"/>
      <c r="G2" s="31"/>
      <c r="H2" s="31"/>
      <c r="I2" s="32"/>
    </row>
    <row r="3" spans="2:9" ht="21" customHeight="1" thickBot="1" x14ac:dyDescent="0.3">
      <c r="B3" s="30" t="s">
        <v>11</v>
      </c>
      <c r="C3" s="31"/>
      <c r="D3" s="31"/>
      <c r="E3" s="31"/>
      <c r="F3" s="31"/>
      <c r="G3" s="31"/>
      <c r="H3" s="31"/>
      <c r="I3" s="32"/>
    </row>
    <row r="4" spans="2:9" ht="28.5" customHeight="1" thickBot="1" x14ac:dyDescent="0.3">
      <c r="B4" s="24" t="s">
        <v>12</v>
      </c>
      <c r="C4" s="25"/>
      <c r="D4" s="25"/>
      <c r="E4" s="25"/>
      <c r="F4" s="25"/>
      <c r="G4" s="25"/>
      <c r="H4" s="25"/>
      <c r="I4" s="26"/>
    </row>
    <row r="5" spans="2:9" x14ac:dyDescent="0.25">
      <c r="B5" s="33" t="s">
        <v>20</v>
      </c>
      <c r="C5" s="34"/>
      <c r="D5" s="35" t="s">
        <v>22</v>
      </c>
      <c r="E5" s="35"/>
      <c r="F5" s="35"/>
      <c r="G5" s="35"/>
      <c r="H5" s="35"/>
      <c r="I5" s="36"/>
    </row>
    <row r="6" spans="2:9" x14ac:dyDescent="0.25">
      <c r="B6" s="37" t="s">
        <v>13</v>
      </c>
      <c r="C6" s="38"/>
      <c r="D6" s="35" t="s">
        <v>30</v>
      </c>
      <c r="E6" s="35"/>
      <c r="F6" s="35"/>
      <c r="G6" s="35"/>
      <c r="H6" s="35"/>
      <c r="I6" s="36"/>
    </row>
    <row r="7" spans="2:9" x14ac:dyDescent="0.25">
      <c r="B7" s="37" t="s">
        <v>14</v>
      </c>
      <c r="C7" s="38"/>
      <c r="D7" s="35" t="s">
        <v>27</v>
      </c>
      <c r="E7" s="35"/>
      <c r="F7" s="35"/>
      <c r="G7" s="35"/>
      <c r="H7" s="35"/>
      <c r="I7" s="36"/>
    </row>
    <row r="8" spans="2:9" x14ac:dyDescent="0.25">
      <c r="B8" s="39"/>
      <c r="C8" s="40"/>
      <c r="D8" s="40"/>
      <c r="E8" s="41"/>
      <c r="F8" s="40"/>
      <c r="G8" s="40"/>
      <c r="H8" s="40"/>
      <c r="I8" s="42"/>
    </row>
    <row r="9" spans="2:9" x14ac:dyDescent="0.25">
      <c r="B9" s="21" t="s">
        <v>0</v>
      </c>
      <c r="C9" s="22" t="s">
        <v>1</v>
      </c>
      <c r="D9" s="22" t="s">
        <v>2</v>
      </c>
      <c r="E9" s="22"/>
      <c r="F9" s="23" t="s">
        <v>5</v>
      </c>
      <c r="G9" s="23" t="s">
        <v>6</v>
      </c>
      <c r="H9" s="23" t="s">
        <v>7</v>
      </c>
      <c r="I9" s="14" t="s">
        <v>8</v>
      </c>
    </row>
    <row r="10" spans="2:9" ht="15" customHeight="1" x14ac:dyDescent="0.25">
      <c r="B10" s="21"/>
      <c r="C10" s="22"/>
      <c r="D10" s="7" t="s">
        <v>3</v>
      </c>
      <c r="E10" s="3" t="s">
        <v>4</v>
      </c>
      <c r="F10" s="23"/>
      <c r="G10" s="23"/>
      <c r="H10" s="23"/>
      <c r="I10" s="14"/>
    </row>
    <row r="11" spans="2:9" ht="15" customHeight="1" x14ac:dyDescent="0.25">
      <c r="B11" s="43">
        <v>43108</v>
      </c>
      <c r="C11" s="44">
        <v>20809</v>
      </c>
      <c r="D11" s="45">
        <v>514485</v>
      </c>
      <c r="E11" s="46"/>
      <c r="F11" s="2">
        <v>1</v>
      </c>
      <c r="G11" s="5">
        <v>4.99</v>
      </c>
      <c r="H11" s="5">
        <f>+F11*G11</f>
        <v>4.99</v>
      </c>
      <c r="I11" s="47" t="s">
        <v>32</v>
      </c>
    </row>
    <row r="12" spans="2:9" ht="15" customHeight="1" x14ac:dyDescent="0.25">
      <c r="B12" s="43">
        <v>43105</v>
      </c>
      <c r="C12" s="48">
        <v>22634</v>
      </c>
      <c r="D12" s="49">
        <v>514486</v>
      </c>
      <c r="E12" s="49">
        <v>514489</v>
      </c>
      <c r="F12" s="50">
        <v>4</v>
      </c>
      <c r="G12" s="5">
        <v>4.99</v>
      </c>
      <c r="H12" s="51">
        <f>+F12*G12</f>
        <v>19.96</v>
      </c>
      <c r="I12" s="52" t="s">
        <v>29</v>
      </c>
    </row>
    <row r="13" spans="2:9" ht="14.25" customHeight="1" x14ac:dyDescent="0.25">
      <c r="B13" s="43">
        <v>43105</v>
      </c>
      <c r="C13" s="53">
        <v>22633</v>
      </c>
      <c r="D13" s="49">
        <v>514728</v>
      </c>
      <c r="E13" s="49">
        <v>514730</v>
      </c>
      <c r="F13" s="2">
        <v>3</v>
      </c>
      <c r="G13" s="5">
        <v>4.99</v>
      </c>
      <c r="H13" s="5">
        <f>+F13*G13</f>
        <v>14.97</v>
      </c>
      <c r="I13" s="54" t="s">
        <v>29</v>
      </c>
    </row>
    <row r="14" spans="2:9" ht="14.25" customHeight="1" x14ac:dyDescent="0.25">
      <c r="B14" s="55">
        <v>43105</v>
      </c>
      <c r="C14" s="53">
        <v>20681</v>
      </c>
      <c r="D14" s="49">
        <v>514731</v>
      </c>
      <c r="E14" s="49">
        <v>514738</v>
      </c>
      <c r="F14" s="2">
        <v>8</v>
      </c>
      <c r="G14" s="5">
        <v>4.99</v>
      </c>
      <c r="H14" s="5">
        <f>+F14*G14</f>
        <v>39.92</v>
      </c>
      <c r="I14" s="56" t="s">
        <v>31</v>
      </c>
    </row>
    <row r="15" spans="2:9" ht="14.25" customHeight="1" x14ac:dyDescent="0.25">
      <c r="B15" s="55">
        <v>43108</v>
      </c>
      <c r="C15" s="53">
        <v>20808</v>
      </c>
      <c r="D15" s="49">
        <v>514739</v>
      </c>
      <c r="E15" s="49">
        <v>514744</v>
      </c>
      <c r="F15" s="2">
        <v>6</v>
      </c>
      <c r="G15" s="5">
        <v>4.99</v>
      </c>
      <c r="H15" s="5">
        <f>+F15*G15</f>
        <v>29.94</v>
      </c>
      <c r="I15" s="56" t="s">
        <v>32</v>
      </c>
    </row>
    <row r="16" spans="2:9" ht="15" customHeight="1" x14ac:dyDescent="0.25">
      <c r="B16" s="57">
        <v>43108</v>
      </c>
      <c r="C16" s="53">
        <v>20814</v>
      </c>
      <c r="D16" s="49">
        <v>514745</v>
      </c>
      <c r="E16" s="49">
        <v>514751</v>
      </c>
      <c r="F16" s="2">
        <v>7</v>
      </c>
      <c r="G16" s="5">
        <v>4.99</v>
      </c>
      <c r="H16" s="5">
        <f t="shared" ref="H16:H27" si="0">+F16*G16</f>
        <v>34.93</v>
      </c>
      <c r="I16" s="54" t="s">
        <v>33</v>
      </c>
    </row>
    <row r="17" spans="2:9" ht="15" customHeight="1" x14ac:dyDescent="0.25">
      <c r="B17" s="57">
        <v>43109</v>
      </c>
      <c r="C17" s="53">
        <v>21295</v>
      </c>
      <c r="D17" s="49">
        <v>514752</v>
      </c>
      <c r="E17" s="49">
        <v>514757</v>
      </c>
      <c r="F17" s="2">
        <v>6</v>
      </c>
      <c r="G17" s="5">
        <v>4.99</v>
      </c>
      <c r="H17" s="5">
        <f t="shared" si="0"/>
        <v>29.94</v>
      </c>
      <c r="I17" s="54" t="s">
        <v>29</v>
      </c>
    </row>
    <row r="18" spans="2:9" ht="15" customHeight="1" x14ac:dyDescent="0.25">
      <c r="B18" s="58">
        <v>43110</v>
      </c>
      <c r="C18" s="53">
        <v>7095</v>
      </c>
      <c r="D18" s="49">
        <v>514758</v>
      </c>
      <c r="E18" s="49">
        <v>514763</v>
      </c>
      <c r="F18" s="6">
        <v>6</v>
      </c>
      <c r="G18" s="5">
        <v>4.99</v>
      </c>
      <c r="H18" s="51">
        <f t="shared" si="0"/>
        <v>29.94</v>
      </c>
      <c r="I18" s="59" t="s">
        <v>31</v>
      </c>
    </row>
    <row r="19" spans="2:9" ht="15" customHeight="1" x14ac:dyDescent="0.25">
      <c r="B19" s="55">
        <v>43110</v>
      </c>
      <c r="C19" s="53">
        <v>21376</v>
      </c>
      <c r="D19" s="49">
        <v>514764</v>
      </c>
      <c r="E19" s="49">
        <v>514767</v>
      </c>
      <c r="F19" s="53">
        <v>4</v>
      </c>
      <c r="G19" s="5">
        <v>4.99</v>
      </c>
      <c r="H19" s="5">
        <f t="shared" si="0"/>
        <v>19.96</v>
      </c>
      <c r="I19" s="60" t="s">
        <v>29</v>
      </c>
    </row>
    <row r="20" spans="2:9" ht="15" customHeight="1" x14ac:dyDescent="0.25">
      <c r="B20" s="55">
        <v>43111</v>
      </c>
      <c r="C20" s="53">
        <v>21422</v>
      </c>
      <c r="D20" s="49">
        <v>514768</v>
      </c>
      <c r="E20" s="49">
        <v>514773</v>
      </c>
      <c r="F20" s="2">
        <v>6</v>
      </c>
      <c r="G20" s="5">
        <v>4.99</v>
      </c>
      <c r="H20" s="5">
        <f t="shared" si="0"/>
        <v>29.94</v>
      </c>
      <c r="I20" s="60" t="s">
        <v>32</v>
      </c>
    </row>
    <row r="21" spans="2:9" ht="15" customHeight="1" x14ac:dyDescent="0.25">
      <c r="B21" s="55">
        <v>43112</v>
      </c>
      <c r="C21" s="53">
        <v>21056</v>
      </c>
      <c r="D21" s="49">
        <v>514774</v>
      </c>
      <c r="E21" s="49">
        <v>514778</v>
      </c>
      <c r="F21" s="2">
        <v>5</v>
      </c>
      <c r="G21" s="5">
        <v>4.99</v>
      </c>
      <c r="H21" s="5">
        <f t="shared" ref="H21" si="1">+F21*G21</f>
        <v>24.950000000000003</v>
      </c>
      <c r="I21" s="60" t="s">
        <v>31</v>
      </c>
    </row>
    <row r="22" spans="2:9" ht="15" customHeight="1" x14ac:dyDescent="0.25">
      <c r="B22" s="55">
        <v>43117</v>
      </c>
      <c r="C22" s="53">
        <v>6844</v>
      </c>
      <c r="D22" s="49">
        <v>514779</v>
      </c>
      <c r="E22" s="49">
        <v>514783</v>
      </c>
      <c r="F22" s="2">
        <v>5</v>
      </c>
      <c r="G22" s="5">
        <v>4.99</v>
      </c>
      <c r="H22" s="5">
        <f t="shared" ref="H22" si="2">+F22*G22</f>
        <v>24.950000000000003</v>
      </c>
      <c r="I22" s="60" t="s">
        <v>31</v>
      </c>
    </row>
    <row r="23" spans="2:9" ht="15" customHeight="1" x14ac:dyDescent="0.25">
      <c r="B23" s="61">
        <v>43116</v>
      </c>
      <c r="C23" s="53">
        <v>21307</v>
      </c>
      <c r="D23" s="49">
        <v>514784</v>
      </c>
      <c r="E23" s="49">
        <v>514790</v>
      </c>
      <c r="F23" s="53">
        <v>7</v>
      </c>
      <c r="G23" s="5">
        <v>4.99</v>
      </c>
      <c r="H23" s="5">
        <f t="shared" si="0"/>
        <v>34.93</v>
      </c>
      <c r="I23" s="60" t="s">
        <v>33</v>
      </c>
    </row>
    <row r="24" spans="2:9" ht="15" customHeight="1" x14ac:dyDescent="0.25">
      <c r="B24" s="61">
        <v>43117</v>
      </c>
      <c r="C24" s="53">
        <v>4145</v>
      </c>
      <c r="D24" s="49">
        <v>514791</v>
      </c>
      <c r="E24" s="49">
        <v>514796</v>
      </c>
      <c r="F24" s="6">
        <v>6</v>
      </c>
      <c r="G24" s="5">
        <v>4.99</v>
      </c>
      <c r="H24" s="51">
        <f t="shared" si="0"/>
        <v>29.94</v>
      </c>
      <c r="I24" s="62" t="s">
        <v>32</v>
      </c>
    </row>
    <row r="25" spans="2:9" ht="15" customHeight="1" x14ac:dyDescent="0.25">
      <c r="B25" s="61">
        <v>43117</v>
      </c>
      <c r="C25" s="53">
        <v>7405</v>
      </c>
      <c r="D25" s="49">
        <v>514797</v>
      </c>
      <c r="E25" s="49">
        <v>514800</v>
      </c>
      <c r="F25" s="53">
        <v>4</v>
      </c>
      <c r="G25" s="5">
        <v>4.99</v>
      </c>
      <c r="H25" s="5">
        <f t="shared" si="0"/>
        <v>19.96</v>
      </c>
      <c r="I25" s="60" t="s">
        <v>29</v>
      </c>
    </row>
    <row r="26" spans="2:9" ht="15" customHeight="1" x14ac:dyDescent="0.25">
      <c r="B26" s="61">
        <v>43119</v>
      </c>
      <c r="C26" s="53">
        <v>6919</v>
      </c>
      <c r="D26" s="49">
        <v>514801</v>
      </c>
      <c r="E26" s="49">
        <v>514805</v>
      </c>
      <c r="F26" s="6">
        <v>5</v>
      </c>
      <c r="G26" s="5">
        <v>4.99</v>
      </c>
      <c r="H26" s="5">
        <f t="shared" si="0"/>
        <v>24.950000000000003</v>
      </c>
      <c r="I26" s="54" t="s">
        <v>31</v>
      </c>
    </row>
    <row r="27" spans="2:9" ht="15" customHeight="1" x14ac:dyDescent="0.25">
      <c r="B27" s="61">
        <v>43122</v>
      </c>
      <c r="C27" s="53">
        <v>86617</v>
      </c>
      <c r="D27" s="49">
        <v>514806</v>
      </c>
      <c r="E27" s="49">
        <v>514810</v>
      </c>
      <c r="F27" s="6">
        <v>5</v>
      </c>
      <c r="G27" s="5">
        <v>4.99</v>
      </c>
      <c r="H27" s="5">
        <f t="shared" si="0"/>
        <v>24.950000000000003</v>
      </c>
      <c r="I27" s="54" t="s">
        <v>31</v>
      </c>
    </row>
    <row r="28" spans="2:9" ht="15" customHeight="1" x14ac:dyDescent="0.25">
      <c r="B28" s="61">
        <v>43122</v>
      </c>
      <c r="C28" s="53">
        <v>21732</v>
      </c>
      <c r="D28" s="49">
        <v>514811</v>
      </c>
      <c r="E28" s="49">
        <v>514815</v>
      </c>
      <c r="F28" s="6">
        <v>5</v>
      </c>
      <c r="G28" s="5">
        <v>4.99</v>
      </c>
      <c r="H28" s="5">
        <f t="shared" ref="H28" si="3">+F28*G28</f>
        <v>24.950000000000003</v>
      </c>
      <c r="I28" s="59" t="s">
        <v>32</v>
      </c>
    </row>
    <row r="29" spans="2:9" ht="15" customHeight="1" x14ac:dyDescent="0.25">
      <c r="B29" s="61">
        <v>43123</v>
      </c>
      <c r="C29" s="53">
        <v>7027</v>
      </c>
      <c r="D29" s="49">
        <v>514816</v>
      </c>
      <c r="E29" s="49">
        <v>514821</v>
      </c>
      <c r="F29" s="6">
        <v>6</v>
      </c>
      <c r="G29" s="5">
        <v>4.99</v>
      </c>
      <c r="H29" s="5">
        <f t="shared" ref="H29:H30" si="4">+F29*G29</f>
        <v>29.94</v>
      </c>
      <c r="I29" s="59" t="s">
        <v>33</v>
      </c>
    </row>
    <row r="30" spans="2:9" ht="15" customHeight="1" x14ac:dyDescent="0.25">
      <c r="B30" s="61">
        <v>43124</v>
      </c>
      <c r="C30" s="53">
        <v>7700</v>
      </c>
      <c r="D30" s="49">
        <v>514822</v>
      </c>
      <c r="E30" s="49">
        <v>514828</v>
      </c>
      <c r="F30" s="6">
        <v>7</v>
      </c>
      <c r="G30" s="5">
        <v>4.99</v>
      </c>
      <c r="H30" s="5">
        <f t="shared" si="4"/>
        <v>34.93</v>
      </c>
      <c r="I30" s="59" t="s">
        <v>29</v>
      </c>
    </row>
    <row r="31" spans="2:9" ht="15" customHeight="1" x14ac:dyDescent="0.25">
      <c r="B31" s="61">
        <v>43126</v>
      </c>
      <c r="C31" s="53">
        <v>21966</v>
      </c>
      <c r="D31" s="49">
        <v>514829</v>
      </c>
      <c r="E31" s="49">
        <v>514834</v>
      </c>
      <c r="F31" s="6">
        <v>6</v>
      </c>
      <c r="G31" s="5">
        <v>4.99</v>
      </c>
      <c r="H31" s="63">
        <f t="shared" ref="H31" si="5">+F31*G31</f>
        <v>29.94</v>
      </c>
      <c r="I31" s="62" t="s">
        <v>29</v>
      </c>
    </row>
    <row r="32" spans="2:9" ht="15" customHeight="1" x14ac:dyDescent="0.25">
      <c r="B32" s="61">
        <v>43129</v>
      </c>
      <c r="C32" s="53">
        <v>22138</v>
      </c>
      <c r="D32" s="45">
        <v>514835</v>
      </c>
      <c r="E32" s="46"/>
      <c r="F32" s="6">
        <v>1</v>
      </c>
      <c r="G32" s="5">
        <v>4.99</v>
      </c>
      <c r="H32" s="5">
        <f t="shared" ref="H32" si="6">+F32*G32</f>
        <v>4.99</v>
      </c>
      <c r="I32" s="59" t="s">
        <v>32</v>
      </c>
    </row>
    <row r="33" spans="2:9" ht="15" customHeight="1" x14ac:dyDescent="0.25">
      <c r="B33" s="61">
        <v>43129</v>
      </c>
      <c r="C33" s="53">
        <v>3995</v>
      </c>
      <c r="D33" s="49">
        <v>514836</v>
      </c>
      <c r="E33" s="49">
        <v>514839</v>
      </c>
      <c r="F33" s="6">
        <v>4</v>
      </c>
      <c r="G33" s="5">
        <v>4.99</v>
      </c>
      <c r="H33" s="5">
        <f t="shared" ref="H33" si="7">+F33*G33</f>
        <v>19.96</v>
      </c>
      <c r="I33" s="59" t="s">
        <v>31</v>
      </c>
    </row>
    <row r="34" spans="2:9" ht="15" customHeight="1" x14ac:dyDescent="0.25">
      <c r="B34" s="61">
        <v>43129</v>
      </c>
      <c r="C34" s="53">
        <v>24016</v>
      </c>
      <c r="D34" s="49">
        <v>514840</v>
      </c>
      <c r="E34" s="49">
        <v>514844</v>
      </c>
      <c r="F34" s="6">
        <v>5</v>
      </c>
      <c r="G34" s="5">
        <v>4.99</v>
      </c>
      <c r="H34" s="5">
        <f t="shared" ref="H34" si="8">+F34*G34</f>
        <v>24.950000000000003</v>
      </c>
      <c r="I34" s="59" t="s">
        <v>34</v>
      </c>
    </row>
    <row r="35" spans="2:9" ht="15" customHeight="1" x14ac:dyDescent="0.25">
      <c r="B35" s="55">
        <v>43130</v>
      </c>
      <c r="C35" s="53">
        <v>22227</v>
      </c>
      <c r="D35" s="49">
        <v>514845</v>
      </c>
      <c r="E35" s="49">
        <v>514849</v>
      </c>
      <c r="F35" s="6">
        <v>5</v>
      </c>
      <c r="G35" s="5">
        <v>4.99</v>
      </c>
      <c r="H35" s="5">
        <f t="shared" ref="H35" si="9">+F35*G35</f>
        <v>24.950000000000003</v>
      </c>
      <c r="I35" s="59" t="s">
        <v>34</v>
      </c>
    </row>
    <row r="36" spans="2:9" ht="15" customHeight="1" x14ac:dyDescent="0.25">
      <c r="B36" s="15" t="s">
        <v>28</v>
      </c>
      <c r="C36" s="16"/>
      <c r="D36" s="16"/>
      <c r="E36" s="17"/>
      <c r="F36" s="6">
        <f>SUM(F11:F35)</f>
        <v>127</v>
      </c>
      <c r="G36" s="63"/>
      <c r="H36" s="63"/>
      <c r="I36" s="60"/>
    </row>
    <row r="37" spans="2:9" ht="15" customHeight="1" x14ac:dyDescent="0.25">
      <c r="B37" s="8"/>
      <c r="C37" s="9"/>
      <c r="D37" s="9"/>
      <c r="E37" s="10"/>
      <c r="F37" s="6"/>
      <c r="G37" s="63"/>
      <c r="H37" s="63"/>
      <c r="I37" s="60"/>
    </row>
    <row r="38" spans="2:9" ht="15" customHeight="1" x14ac:dyDescent="0.25">
      <c r="B38" s="18" t="s">
        <v>25</v>
      </c>
      <c r="C38" s="19"/>
      <c r="D38" s="19"/>
      <c r="E38" s="20"/>
      <c r="F38" s="2">
        <f>+F36</f>
        <v>127</v>
      </c>
      <c r="G38" s="5">
        <v>4.99</v>
      </c>
      <c r="H38" s="5">
        <f>+F38*G38</f>
        <v>633.73</v>
      </c>
      <c r="I38" s="64"/>
    </row>
    <row r="39" spans="2:9" ht="15" customHeight="1" x14ac:dyDescent="0.25">
      <c r="B39" s="11" t="s">
        <v>35</v>
      </c>
      <c r="C39" s="12"/>
      <c r="D39" s="12"/>
      <c r="E39" s="13"/>
      <c r="F39" s="2">
        <v>15</v>
      </c>
      <c r="G39" s="5">
        <v>4.99</v>
      </c>
      <c r="H39" s="5">
        <f>+F39*G39</f>
        <v>74.850000000000009</v>
      </c>
      <c r="I39" s="59"/>
    </row>
    <row r="40" spans="2:9" ht="15" customHeight="1" x14ac:dyDescent="0.25">
      <c r="B40" s="18" t="s">
        <v>26</v>
      </c>
      <c r="C40" s="19"/>
      <c r="D40" s="19"/>
      <c r="E40" s="20"/>
      <c r="F40" s="2">
        <f>+F38+F39</f>
        <v>142</v>
      </c>
      <c r="G40" s="5">
        <v>4.99</v>
      </c>
      <c r="H40" s="5">
        <f>+H38+H39</f>
        <v>708.58</v>
      </c>
      <c r="I40" s="64"/>
    </row>
    <row r="41" spans="2:9" x14ac:dyDescent="0.25">
      <c r="B41" s="39"/>
      <c r="C41" s="40"/>
      <c r="D41" s="40"/>
      <c r="E41" s="41"/>
      <c r="F41" s="40"/>
      <c r="G41" s="40"/>
      <c r="H41" s="40"/>
      <c r="I41" s="42"/>
    </row>
    <row r="42" spans="2:9" x14ac:dyDescent="0.25">
      <c r="B42" s="65" t="s">
        <v>15</v>
      </c>
      <c r="C42" s="66"/>
      <c r="D42" s="66"/>
      <c r="E42" s="41"/>
      <c r="F42" s="40"/>
      <c r="G42" s="66" t="s">
        <v>16</v>
      </c>
      <c r="H42" s="66"/>
      <c r="I42" s="67"/>
    </row>
    <row r="43" spans="2:9" x14ac:dyDescent="0.25">
      <c r="B43" s="39"/>
      <c r="C43" s="40"/>
      <c r="D43" s="40"/>
      <c r="E43" s="41"/>
      <c r="F43" s="40"/>
      <c r="G43" s="40"/>
      <c r="H43" s="40"/>
      <c r="I43" s="42"/>
    </row>
    <row r="44" spans="2:9" x14ac:dyDescent="0.25">
      <c r="B44" s="39" t="s">
        <v>17</v>
      </c>
      <c r="C44" s="68"/>
      <c r="D44" s="68"/>
      <c r="E44" s="41"/>
      <c r="F44" s="40" t="s">
        <v>17</v>
      </c>
      <c r="G44" s="68"/>
      <c r="H44" s="68"/>
      <c r="I44" s="69"/>
    </row>
    <row r="45" spans="2:9" x14ac:dyDescent="0.25">
      <c r="B45" s="39" t="s">
        <v>18</v>
      </c>
      <c r="C45" s="70" t="s">
        <v>23</v>
      </c>
      <c r="D45" s="70"/>
      <c r="E45" s="41"/>
      <c r="F45" s="40" t="s">
        <v>18</v>
      </c>
      <c r="G45" s="71" t="s">
        <v>21</v>
      </c>
      <c r="H45" s="71"/>
      <c r="I45" s="72"/>
    </row>
    <row r="46" spans="2:9" x14ac:dyDescent="0.25">
      <c r="B46" s="39" t="s">
        <v>19</v>
      </c>
      <c r="C46" s="70" t="s">
        <v>24</v>
      </c>
      <c r="D46" s="70"/>
      <c r="E46" s="41"/>
      <c r="F46" s="40" t="s">
        <v>19</v>
      </c>
      <c r="G46" s="71" t="s">
        <v>36</v>
      </c>
      <c r="H46" s="71"/>
      <c r="I46" s="72"/>
    </row>
    <row r="47" spans="2:9" ht="15.75" thickBot="1" x14ac:dyDescent="0.3">
      <c r="B47" s="73"/>
      <c r="C47" s="74"/>
      <c r="D47" s="74"/>
      <c r="E47" s="75"/>
      <c r="F47" s="74"/>
      <c r="G47" s="74"/>
      <c r="H47" s="74"/>
      <c r="I47" s="76"/>
    </row>
  </sheetData>
  <mergeCells count="28">
    <mergeCell ref="B1:I1"/>
    <mergeCell ref="B2:I2"/>
    <mergeCell ref="B3:I3"/>
    <mergeCell ref="B4:I4"/>
    <mergeCell ref="B5:C5"/>
    <mergeCell ref="D5:I5"/>
    <mergeCell ref="B6:C6"/>
    <mergeCell ref="D6:I6"/>
    <mergeCell ref="B7:C7"/>
    <mergeCell ref="D7:I7"/>
    <mergeCell ref="B9:B10"/>
    <mergeCell ref="C9:C10"/>
    <mergeCell ref="D9:E9"/>
    <mergeCell ref="F9:F10"/>
    <mergeCell ref="G9:G10"/>
    <mergeCell ref="H9:H10"/>
    <mergeCell ref="C45:D45"/>
    <mergeCell ref="G45:I45"/>
    <mergeCell ref="C46:D46"/>
    <mergeCell ref="I9:I10"/>
    <mergeCell ref="B36:E36"/>
    <mergeCell ref="B38:E38"/>
    <mergeCell ref="B40:E40"/>
    <mergeCell ref="B42:D42"/>
    <mergeCell ref="G42:I42"/>
    <mergeCell ref="D11:E11"/>
    <mergeCell ref="D32:E32"/>
    <mergeCell ref="G46:I46"/>
  </mergeCells>
  <printOptions horizontalCentered="1"/>
  <pageMargins left="0.31496062992125984" right="0.27559055118110237" top="0.6692913385826772" bottom="0.39370078740157483" header="0.31496062992125984" footer="0.31496062992125984"/>
  <pageSetup scale="8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7"/>
  <sheetViews>
    <sheetView tabSelected="1" topLeftCell="A13" zoomScale="110" zoomScaleNormal="110" zoomScaleSheetLayoutView="100" workbookViewId="0">
      <selection activeCell="M20" sqref="M20:M21"/>
    </sheetView>
  </sheetViews>
  <sheetFormatPr baseColWidth="10" defaultRowHeight="15" x14ac:dyDescent="0.25"/>
  <cols>
    <col min="1" max="1" width="4.42578125" customWidth="1"/>
    <col min="2" max="2" width="14" style="1" customWidth="1"/>
    <col min="3" max="3" width="17.5703125" style="1" customWidth="1"/>
    <col min="4" max="4" width="11.42578125" style="1" customWidth="1"/>
    <col min="5" max="5" width="12.5703125" style="4" bestFit="1" customWidth="1"/>
    <col min="6" max="6" width="13.140625" style="1" customWidth="1"/>
    <col min="7" max="7" width="13.7109375" style="1" customWidth="1"/>
    <col min="8" max="9" width="11.42578125" style="1"/>
    <col min="12" max="12" width="10.28515625" customWidth="1"/>
  </cols>
  <sheetData>
    <row r="1" spans="2:9" ht="22.5" customHeight="1" x14ac:dyDescent="0.25">
      <c r="B1" s="27" t="s">
        <v>10</v>
      </c>
      <c r="C1" s="28"/>
      <c r="D1" s="28"/>
      <c r="E1" s="28"/>
      <c r="F1" s="28"/>
      <c r="G1" s="28"/>
      <c r="H1" s="28"/>
      <c r="I1" s="29"/>
    </row>
    <row r="2" spans="2:9" ht="19.5" customHeight="1" x14ac:dyDescent="0.25">
      <c r="B2" s="30" t="s">
        <v>9</v>
      </c>
      <c r="C2" s="31"/>
      <c r="D2" s="31"/>
      <c r="E2" s="31"/>
      <c r="F2" s="31"/>
      <c r="G2" s="31"/>
      <c r="H2" s="31"/>
      <c r="I2" s="32"/>
    </row>
    <row r="3" spans="2:9" ht="21" customHeight="1" thickBot="1" x14ac:dyDescent="0.3">
      <c r="B3" s="30" t="s">
        <v>11</v>
      </c>
      <c r="C3" s="31"/>
      <c r="D3" s="31"/>
      <c r="E3" s="31"/>
      <c r="F3" s="31"/>
      <c r="G3" s="31"/>
      <c r="H3" s="31"/>
      <c r="I3" s="32"/>
    </row>
    <row r="4" spans="2:9" ht="28.5" customHeight="1" thickBot="1" x14ac:dyDescent="0.3">
      <c r="B4" s="24" t="s">
        <v>12</v>
      </c>
      <c r="C4" s="25"/>
      <c r="D4" s="25"/>
      <c r="E4" s="25"/>
      <c r="F4" s="25"/>
      <c r="G4" s="25"/>
      <c r="H4" s="25"/>
      <c r="I4" s="26"/>
    </row>
    <row r="5" spans="2:9" x14ac:dyDescent="0.25">
      <c r="B5" s="33" t="s">
        <v>20</v>
      </c>
      <c r="C5" s="34"/>
      <c r="D5" s="35" t="s">
        <v>22</v>
      </c>
      <c r="E5" s="35"/>
      <c r="F5" s="35"/>
      <c r="G5" s="35"/>
      <c r="H5" s="35"/>
      <c r="I5" s="36"/>
    </row>
    <row r="6" spans="2:9" x14ac:dyDescent="0.25">
      <c r="B6" s="37" t="s">
        <v>13</v>
      </c>
      <c r="C6" s="38"/>
      <c r="D6" s="35" t="s">
        <v>30</v>
      </c>
      <c r="E6" s="35"/>
      <c r="F6" s="35"/>
      <c r="G6" s="35"/>
      <c r="H6" s="35"/>
      <c r="I6" s="36"/>
    </row>
    <row r="7" spans="2:9" x14ac:dyDescent="0.25">
      <c r="B7" s="37" t="s">
        <v>14</v>
      </c>
      <c r="C7" s="38"/>
      <c r="D7" s="35" t="s">
        <v>27</v>
      </c>
      <c r="E7" s="35"/>
      <c r="F7" s="35"/>
      <c r="G7" s="35"/>
      <c r="H7" s="35"/>
      <c r="I7" s="36"/>
    </row>
    <row r="8" spans="2:9" x14ac:dyDescent="0.25">
      <c r="B8" s="39"/>
      <c r="C8" s="40"/>
      <c r="D8" s="40"/>
      <c r="E8" s="41"/>
      <c r="F8" s="40"/>
      <c r="G8" s="40"/>
      <c r="H8" s="40"/>
      <c r="I8" s="42"/>
    </row>
    <row r="9" spans="2:9" x14ac:dyDescent="0.25">
      <c r="B9" s="21" t="s">
        <v>0</v>
      </c>
      <c r="C9" s="22" t="s">
        <v>1</v>
      </c>
      <c r="D9" s="22" t="s">
        <v>2</v>
      </c>
      <c r="E9" s="22"/>
      <c r="F9" s="23" t="s">
        <v>5</v>
      </c>
      <c r="G9" s="23" t="s">
        <v>6</v>
      </c>
      <c r="H9" s="23" t="s">
        <v>7</v>
      </c>
      <c r="I9" s="14" t="s">
        <v>8</v>
      </c>
    </row>
    <row r="10" spans="2:9" ht="15" customHeight="1" x14ac:dyDescent="0.25">
      <c r="B10" s="21"/>
      <c r="C10" s="22"/>
      <c r="D10" s="7" t="s">
        <v>3</v>
      </c>
      <c r="E10" s="3" t="s">
        <v>4</v>
      </c>
      <c r="F10" s="23"/>
      <c r="G10" s="23"/>
      <c r="H10" s="23"/>
      <c r="I10" s="14"/>
    </row>
    <row r="11" spans="2:9" ht="15" customHeight="1" x14ac:dyDescent="0.25">
      <c r="B11" s="43">
        <v>43125</v>
      </c>
      <c r="C11" s="44">
        <v>10854</v>
      </c>
      <c r="D11" s="49">
        <v>514865</v>
      </c>
      <c r="E11" s="49">
        <v>514870</v>
      </c>
      <c r="F11" s="2">
        <v>6</v>
      </c>
      <c r="G11" s="5">
        <v>4.99</v>
      </c>
      <c r="H11" s="5">
        <f>+F11*G11</f>
        <v>29.94</v>
      </c>
      <c r="I11" s="47" t="s">
        <v>32</v>
      </c>
    </row>
    <row r="12" spans="2:9" ht="15" customHeight="1" x14ac:dyDescent="0.25">
      <c r="B12" s="43">
        <v>43124</v>
      </c>
      <c r="C12" s="48">
        <v>7096</v>
      </c>
      <c r="D12" s="49">
        <v>514871</v>
      </c>
      <c r="E12" s="49">
        <v>514876</v>
      </c>
      <c r="F12" s="50">
        <v>6</v>
      </c>
      <c r="G12" s="5">
        <v>4.99</v>
      </c>
      <c r="H12" s="51">
        <f>+F12*G12</f>
        <v>29.94</v>
      </c>
      <c r="I12" s="52" t="s">
        <v>33</v>
      </c>
    </row>
    <row r="13" spans="2:9" ht="14.25" customHeight="1" x14ac:dyDescent="0.25">
      <c r="B13" s="43">
        <v>43125</v>
      </c>
      <c r="C13" s="53">
        <v>7772</v>
      </c>
      <c r="D13" s="49">
        <v>514877</v>
      </c>
      <c r="E13" s="49">
        <v>514881</v>
      </c>
      <c r="F13" s="2">
        <v>5</v>
      </c>
      <c r="G13" s="5">
        <v>4.99</v>
      </c>
      <c r="H13" s="5">
        <f>+F13*G13</f>
        <v>24.950000000000003</v>
      </c>
      <c r="I13" s="54" t="s">
        <v>31</v>
      </c>
    </row>
    <row r="14" spans="2:9" ht="14.25" customHeight="1" x14ac:dyDescent="0.25">
      <c r="B14" s="55">
        <v>43129</v>
      </c>
      <c r="C14" s="53">
        <v>22139</v>
      </c>
      <c r="D14" s="49">
        <v>514882</v>
      </c>
      <c r="E14" s="49">
        <v>514885</v>
      </c>
      <c r="F14" s="2">
        <v>4</v>
      </c>
      <c r="G14" s="5">
        <v>4.99</v>
      </c>
      <c r="H14" s="5">
        <f>+F14*G14</f>
        <v>19.96</v>
      </c>
      <c r="I14" s="56" t="s">
        <v>32</v>
      </c>
    </row>
    <row r="15" spans="2:9" ht="14.25" customHeight="1" x14ac:dyDescent="0.25">
      <c r="B15" s="55">
        <v>43129</v>
      </c>
      <c r="C15" s="53">
        <v>22137</v>
      </c>
      <c r="D15" s="45">
        <v>514886</v>
      </c>
      <c r="E15" s="46"/>
      <c r="F15" s="2">
        <v>1</v>
      </c>
      <c r="G15" s="5">
        <v>4.99</v>
      </c>
      <c r="H15" s="5">
        <f>+F15*G15</f>
        <v>4.99</v>
      </c>
      <c r="I15" s="56" t="s">
        <v>33</v>
      </c>
    </row>
    <row r="16" spans="2:9" ht="15" customHeight="1" x14ac:dyDescent="0.25">
      <c r="B16" s="57">
        <v>43129</v>
      </c>
      <c r="C16" s="53">
        <v>22176</v>
      </c>
      <c r="D16" s="49">
        <v>514887</v>
      </c>
      <c r="E16" s="49">
        <v>514891</v>
      </c>
      <c r="F16" s="2">
        <v>5</v>
      </c>
      <c r="G16" s="5">
        <v>4.99</v>
      </c>
      <c r="H16" s="5">
        <f t="shared" ref="H16" si="0">+F16*G16</f>
        <v>24.950000000000003</v>
      </c>
      <c r="I16" s="54" t="s">
        <v>31</v>
      </c>
    </row>
    <row r="17" spans="2:9" ht="15" customHeight="1" x14ac:dyDescent="0.25">
      <c r="B17" s="15" t="s">
        <v>28</v>
      </c>
      <c r="C17" s="16"/>
      <c r="D17" s="16"/>
      <c r="E17" s="17"/>
      <c r="F17" s="6">
        <f>SUM(F11:F16)</f>
        <v>27</v>
      </c>
      <c r="G17" s="63"/>
      <c r="H17" s="63"/>
      <c r="I17" s="60"/>
    </row>
    <row r="18" spans="2:9" ht="15" customHeight="1" x14ac:dyDescent="0.25">
      <c r="B18" s="8"/>
      <c r="C18" s="9"/>
      <c r="D18" s="9"/>
      <c r="E18" s="10"/>
      <c r="F18" s="6"/>
      <c r="G18" s="63"/>
      <c r="H18" s="63"/>
      <c r="I18" s="60"/>
    </row>
    <row r="19" spans="2:9" ht="15" customHeight="1" x14ac:dyDescent="0.25">
      <c r="B19" s="18" t="s">
        <v>25</v>
      </c>
      <c r="C19" s="19"/>
      <c r="D19" s="19"/>
      <c r="E19" s="20"/>
      <c r="F19" s="2">
        <f>+F17</f>
        <v>27</v>
      </c>
      <c r="G19" s="5">
        <v>4.99</v>
      </c>
      <c r="H19" s="5">
        <f>+F19*G19</f>
        <v>134.73000000000002</v>
      </c>
      <c r="I19" s="64"/>
    </row>
    <row r="20" spans="2:9" ht="15" customHeight="1" x14ac:dyDescent="0.25">
      <c r="B20" s="18" t="s">
        <v>26</v>
      </c>
      <c r="C20" s="19"/>
      <c r="D20" s="19"/>
      <c r="E20" s="20"/>
      <c r="F20" s="2">
        <f>SUM(F19:F19)</f>
        <v>27</v>
      </c>
      <c r="G20" s="5">
        <v>4.99</v>
      </c>
      <c r="H20" s="5">
        <f>SUM(H19:H19)</f>
        <v>134.73000000000002</v>
      </c>
      <c r="I20" s="64"/>
    </row>
    <row r="21" spans="2:9" x14ac:dyDescent="0.25">
      <c r="B21" s="39"/>
      <c r="C21" s="40"/>
      <c r="D21" s="40"/>
      <c r="E21" s="41"/>
      <c r="F21" s="40"/>
      <c r="G21" s="40"/>
      <c r="H21" s="40"/>
      <c r="I21" s="42"/>
    </row>
    <row r="22" spans="2:9" x14ac:dyDescent="0.25">
      <c r="B22" s="65" t="s">
        <v>15</v>
      </c>
      <c r="C22" s="66"/>
      <c r="D22" s="66"/>
      <c r="E22" s="41"/>
      <c r="F22" s="40"/>
      <c r="G22" s="66" t="s">
        <v>16</v>
      </c>
      <c r="H22" s="66"/>
      <c r="I22" s="67"/>
    </row>
    <row r="23" spans="2:9" x14ac:dyDescent="0.25">
      <c r="B23" s="39"/>
      <c r="C23" s="40"/>
      <c r="D23" s="40"/>
      <c r="E23" s="41"/>
      <c r="F23" s="40"/>
      <c r="G23" s="40"/>
      <c r="H23" s="40"/>
      <c r="I23" s="42"/>
    </row>
    <row r="24" spans="2:9" x14ac:dyDescent="0.25">
      <c r="B24" s="39" t="s">
        <v>17</v>
      </c>
      <c r="C24" s="68"/>
      <c r="D24" s="68"/>
      <c r="E24" s="41"/>
      <c r="F24" s="40" t="s">
        <v>17</v>
      </c>
      <c r="G24" s="68"/>
      <c r="H24" s="68"/>
      <c r="I24" s="69"/>
    </row>
    <row r="25" spans="2:9" x14ac:dyDescent="0.25">
      <c r="B25" s="39" t="s">
        <v>18</v>
      </c>
      <c r="C25" s="70" t="s">
        <v>23</v>
      </c>
      <c r="D25" s="70"/>
      <c r="E25" s="41"/>
      <c r="F25" s="40" t="s">
        <v>18</v>
      </c>
      <c r="G25" s="71" t="s">
        <v>21</v>
      </c>
      <c r="H25" s="71"/>
      <c r="I25" s="72"/>
    </row>
    <row r="26" spans="2:9" x14ac:dyDescent="0.25">
      <c r="B26" s="39" t="s">
        <v>19</v>
      </c>
      <c r="C26" s="70" t="s">
        <v>24</v>
      </c>
      <c r="D26" s="70"/>
      <c r="E26" s="41"/>
      <c r="F26" s="40" t="s">
        <v>19</v>
      </c>
      <c r="G26" s="71" t="s">
        <v>37</v>
      </c>
      <c r="H26" s="71"/>
      <c r="I26" s="72"/>
    </row>
    <row r="27" spans="2:9" ht="15.75" thickBot="1" x14ac:dyDescent="0.3">
      <c r="B27" s="73"/>
      <c r="C27" s="74"/>
      <c r="D27" s="74"/>
      <c r="E27" s="75"/>
      <c r="F27" s="74"/>
      <c r="G27" s="74"/>
      <c r="H27" s="74"/>
      <c r="I27" s="76"/>
    </row>
  </sheetData>
  <mergeCells count="27">
    <mergeCell ref="B1:I1"/>
    <mergeCell ref="B2:I2"/>
    <mergeCell ref="B3:I3"/>
    <mergeCell ref="B4:I4"/>
    <mergeCell ref="B5:C5"/>
    <mergeCell ref="D5:I5"/>
    <mergeCell ref="B6:C6"/>
    <mergeCell ref="D6:I6"/>
    <mergeCell ref="B7:C7"/>
    <mergeCell ref="D7:I7"/>
    <mergeCell ref="B9:B10"/>
    <mergeCell ref="C9:C10"/>
    <mergeCell ref="D9:E9"/>
    <mergeCell ref="F9:F10"/>
    <mergeCell ref="G9:G10"/>
    <mergeCell ref="H9:H10"/>
    <mergeCell ref="C25:D25"/>
    <mergeCell ref="G25:I25"/>
    <mergeCell ref="C26:D26"/>
    <mergeCell ref="I9:I10"/>
    <mergeCell ref="B17:E17"/>
    <mergeCell ref="B19:E19"/>
    <mergeCell ref="B20:E20"/>
    <mergeCell ref="B22:D22"/>
    <mergeCell ref="G22:I22"/>
    <mergeCell ref="D15:E15"/>
    <mergeCell ref="G26:I26"/>
  </mergeCells>
  <printOptions horizontalCentered="1"/>
  <pageMargins left="0.31496062992125984" right="0.27559055118110237" top="0.6692913385826772" bottom="0.39370078740157483" header="0.31496062992125984" footer="0.31496062992125984"/>
  <pageSetup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LIQUIDACION REQ 005</vt:lpstr>
      <vt:lpstr>LIQUIDACION REQ adicional</vt:lpstr>
      <vt:lpstr>'LIQUIDACION REQ 005'!Área_de_impresión</vt:lpstr>
      <vt:lpstr>'LIQUIDACION REQ adicional'!Área_de_impresión</vt:lpstr>
      <vt:lpstr>'LIQUIDACION REQ 005'!Títulos_a_imprimir</vt:lpstr>
      <vt:lpstr>'LIQUIDACION REQ adicional'!Títulos_a_imprimir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Brenda Valdivieso</dc:creator>
  <cp:lastModifiedBy>JefeServiciosVarios</cp:lastModifiedBy>
  <cp:lastPrinted>2018-01-31T16:06:23Z</cp:lastPrinted>
  <dcterms:created xsi:type="dcterms:W3CDTF">2013-03-08T20:58:15Z</dcterms:created>
  <dcterms:modified xsi:type="dcterms:W3CDTF">2018-01-31T16:12:20Z</dcterms:modified>
</cp:coreProperties>
</file>