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E MARZO 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F28" i="2" l="1"/>
  <c r="H24" i="2"/>
  <c r="H25" i="2"/>
  <c r="J24" i="2"/>
  <c r="J25" i="2"/>
  <c r="L29" i="2" l="1"/>
  <c r="H27" i="2"/>
  <c r="H26" i="2"/>
  <c r="H23" i="2"/>
  <c r="H22" i="2"/>
  <c r="H21" i="2"/>
  <c r="K41" i="2" l="1"/>
  <c r="F58" i="2"/>
  <c r="I50" i="2" l="1"/>
  <c r="G50" i="2"/>
  <c r="F43" i="2"/>
  <c r="I42" i="2"/>
  <c r="H16" i="2" l="1"/>
  <c r="J16" i="2"/>
  <c r="I57" i="2"/>
  <c r="I56" i="2"/>
  <c r="I55" i="2"/>
  <c r="I54" i="2"/>
  <c r="I41" i="2"/>
  <c r="H40" i="2"/>
  <c r="I40" i="2"/>
  <c r="I53" i="2" l="1"/>
  <c r="H39" i="2"/>
  <c r="I39" i="2"/>
  <c r="H10" i="2"/>
  <c r="J10" i="2"/>
  <c r="J27" i="2" l="1"/>
  <c r="J26" i="2"/>
  <c r="G52" i="2" l="1"/>
  <c r="G51" i="2"/>
  <c r="G49" i="2"/>
  <c r="G48" i="2"/>
  <c r="H38" i="2"/>
  <c r="I38" i="2"/>
  <c r="J23" i="2"/>
  <c r="J22" i="2"/>
  <c r="J21" i="2"/>
  <c r="J20" i="2"/>
  <c r="J19" i="2"/>
  <c r="J18" i="2"/>
  <c r="J17" i="2"/>
  <c r="J15" i="2"/>
  <c r="J14" i="2"/>
  <c r="J13" i="2"/>
  <c r="J12" i="2"/>
  <c r="J11" i="2"/>
  <c r="J8" i="2"/>
  <c r="J9" i="2"/>
  <c r="J7" i="2"/>
  <c r="G58" i="2" l="1"/>
  <c r="I52" i="2" l="1"/>
  <c r="H11" i="2"/>
  <c r="I51" i="2" l="1"/>
  <c r="H17" i="2"/>
  <c r="H37" i="2"/>
  <c r="H19" i="2"/>
  <c r="H20" i="2"/>
  <c r="H15" i="2" l="1"/>
  <c r="H14" i="2" l="1"/>
  <c r="H36" i="2" l="1"/>
  <c r="H43" i="2" s="1"/>
  <c r="H18" i="2" l="1"/>
  <c r="H13" i="2"/>
  <c r="H12" i="2"/>
  <c r="H9" i="2"/>
  <c r="H8" i="2"/>
  <c r="H7" i="2"/>
  <c r="H28" i="2" l="1"/>
  <c r="I49" i="2" l="1"/>
  <c r="I48" i="2" l="1"/>
  <c r="I37" i="2" l="1"/>
  <c r="I36" i="2" l="1"/>
</calcChain>
</file>

<file path=xl/sharedStrings.xml><?xml version="1.0" encoding="utf-8"?>
<sst xmlns="http://schemas.openxmlformats.org/spreadsheetml/2006/main" count="100" uniqueCount="55">
  <si>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</si>
  <si>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</si>
  <si>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</si>
  <si>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</si>
  <si>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</si>
  <si>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</si>
  <si>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</si>
  <si>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</si>
  <si>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</si>
  <si>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</si>
  <si>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</si>
  <si>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</si>
  <si>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</si>
  <si>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</si>
  <si>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INSTITUTO SALVADOREÑO DE DESARROLLO MUNICIPAL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</si>
  <si>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</si>
  <si>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</si>
  <si>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</si>
  <si>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</si>
  <si>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</si>
  <si>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 COMBUSTIBLE GENERICOS</t>
  </si>
  <si>
    <t>CONSUMO DE COMBUSTIBLE DEL 1 AL 31 DE MARZO DE 2019</t>
  </si>
  <si>
    <t>INVENTARIO DE VALES DE COMBUSTIBLE AL 31 DE MARZO DE 2019</t>
  </si>
  <si>
    <t>EXISTENCIAS AL 31 DE MARZO DE 2019</t>
  </si>
  <si>
    <t>San Salvador, 05 de abril de 2019.</t>
  </si>
  <si>
    <t>DEPTO. SERVICIOS GENERALES</t>
  </si>
  <si>
    <t>021-2019</t>
  </si>
  <si>
    <t>DEPTO. ESPECIES MUNICIPALES</t>
  </si>
  <si>
    <t>022-2019</t>
  </si>
  <si>
    <t>REGION ORIENTAL</t>
  </si>
  <si>
    <t>023-2019</t>
  </si>
  <si>
    <t>REGION OCCIDENTAL</t>
  </si>
  <si>
    <t>024-2019</t>
  </si>
  <si>
    <t>UNIDAD DE GENERO</t>
  </si>
  <si>
    <t>025-2019</t>
  </si>
  <si>
    <t>026-2019</t>
  </si>
  <si>
    <t>GERENCIA GENERAL</t>
  </si>
  <si>
    <t>027-2019</t>
  </si>
  <si>
    <t>UNIDAD DE MEDIO AMBIENTE</t>
  </si>
  <si>
    <t>028-2019</t>
  </si>
  <si>
    <t>DEPTO. CREDITOS MUNICIPALES</t>
  </si>
  <si>
    <t>029-2019</t>
  </si>
  <si>
    <t>030-2019</t>
  </si>
  <si>
    <t>UNIDAD ACCESO INF. PUBLICA</t>
  </si>
  <si>
    <t>031-2019</t>
  </si>
  <si>
    <t>032-2019</t>
  </si>
  <si>
    <t>UNIDAD ASESORIA JURIDICA</t>
  </si>
  <si>
    <t>033-2019</t>
  </si>
  <si>
    <t>034-2019</t>
  </si>
  <si>
    <t>035-2019</t>
  </si>
  <si>
    <t>036-2019</t>
  </si>
  <si>
    <t>037-2019</t>
  </si>
  <si>
    <t>GENERICO</t>
  </si>
  <si>
    <t>TOTALES</t>
  </si>
  <si>
    <r>
      <t xml:space="preserve"> A LAS REQUISICIONES No.</t>
    </r>
    <r>
      <rPr>
        <b/>
        <sz val="10"/>
        <rFont val="Calibri"/>
        <family val="2"/>
        <scheme val="minor"/>
      </rPr>
      <t>, 021, 022 ,023, Y 024,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</si>
</sst>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1" fillId="0" borderId="11" xfId="0" applyFont="1" applyBorder="1" applyAlignment="1">
      <alignment vertical="center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164" fontId="1" fillId="0" borderId="7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18" xfId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/>
    </xf>
    <xf numFmtId="0" fontId="1" fillId="2" borderId="21" xfId="0" applyFont="1" applyFill="1" applyBorder="1" applyAlignment="1">
      <alignment vertical="center"/>
    </xf>
    <xf numFmtId="164" fontId="4" fillId="2" borderId="22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vertical="center"/>
    </xf>
    <xf numFmtId="164" fontId="1" fillId="0" borderId="22" xfId="1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left" vertical="center"/>
    </xf>
    <xf numFmtId="49" fontId="1" fillId="0" borderId="2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9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tabSelected="1" topLeftCell="A52" zoomScale="98" zoomScaleNormal="98" workbookViewId="0">
      <selection activeCell="K66" sqref="K66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43" t="s">
        <v>14</v>
      </c>
      <c r="D1" s="143"/>
      <c r="E1" s="143"/>
      <c r="F1" s="143"/>
      <c r="G1" s="143"/>
      <c r="H1" s="143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43" t="s">
        <v>18</v>
      </c>
      <c r="D2" s="143"/>
      <c r="E2" s="143"/>
      <c r="F2" s="143"/>
      <c r="G2" s="143"/>
      <c r="H2" s="143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44" t="s">
        <v>21</v>
      </c>
      <c r="C4" s="145"/>
      <c r="D4" s="145"/>
      <c r="E4" s="145"/>
      <c r="F4" s="145"/>
      <c r="G4" s="145"/>
      <c r="H4" s="146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50" t="s">
        <v>11</v>
      </c>
      <c r="C5" s="147" t="s">
        <v>7</v>
      </c>
      <c r="D5" s="149" t="s">
        <v>0</v>
      </c>
      <c r="E5" s="149"/>
      <c r="F5" s="152" t="s">
        <v>5</v>
      </c>
      <c r="G5" s="147" t="s">
        <v>3</v>
      </c>
      <c r="H5" s="153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51"/>
      <c r="C6" s="148"/>
      <c r="D6" s="87" t="s">
        <v>1</v>
      </c>
      <c r="E6" s="87" t="s">
        <v>2</v>
      </c>
      <c r="F6" s="152"/>
      <c r="G6" s="148"/>
      <c r="H6" s="153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16" t="s">
        <v>25</v>
      </c>
      <c r="C7" s="114" t="s">
        <v>26</v>
      </c>
      <c r="D7" s="87">
        <v>28847253</v>
      </c>
      <c r="E7" s="87">
        <v>28847345</v>
      </c>
      <c r="F7" s="110">
        <v>93</v>
      </c>
      <c r="G7" s="109" t="s">
        <v>52</v>
      </c>
      <c r="H7" s="66">
        <f>F7*5</f>
        <v>465</v>
      </c>
      <c r="I7" s="36"/>
      <c r="J7" s="16">
        <f>E7-D7</f>
        <v>92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17"/>
      <c r="C8" s="115"/>
      <c r="D8" s="87">
        <v>28847356</v>
      </c>
      <c r="E8" s="87">
        <v>28847628</v>
      </c>
      <c r="F8" s="110">
        <v>273</v>
      </c>
      <c r="G8" s="32" t="s">
        <v>52</v>
      </c>
      <c r="H8" s="66">
        <f>F8*5</f>
        <v>1365</v>
      </c>
      <c r="I8" s="36"/>
      <c r="J8" s="16">
        <f t="shared" ref="J8:J27" si="0">E8-D8</f>
        <v>272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16" t="s">
        <v>27</v>
      </c>
      <c r="C9" s="114" t="s">
        <v>28</v>
      </c>
      <c r="D9" s="87">
        <v>28127311</v>
      </c>
      <c r="E9" s="87">
        <v>28127315</v>
      </c>
      <c r="F9" s="110">
        <v>5</v>
      </c>
      <c r="G9" s="32" t="s">
        <v>52</v>
      </c>
      <c r="H9" s="66">
        <f t="shared" ref="H9:H27" si="1">F9*5</f>
        <v>25</v>
      </c>
      <c r="I9" s="36"/>
      <c r="J9" s="16">
        <f t="shared" si="0"/>
        <v>4</v>
      </c>
      <c r="K9" s="14"/>
      <c r="L9" s="16"/>
      <c r="M9" s="9"/>
      <c r="N9" s="12"/>
      <c r="O9" s="55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17"/>
      <c r="C10" s="115"/>
      <c r="D10" s="87">
        <v>28847708</v>
      </c>
      <c r="E10" s="87">
        <v>28847779</v>
      </c>
      <c r="F10" s="110">
        <v>72</v>
      </c>
      <c r="G10" s="32" t="s">
        <v>52</v>
      </c>
      <c r="H10" s="66">
        <f t="shared" si="1"/>
        <v>360</v>
      </c>
      <c r="I10" s="36"/>
      <c r="J10" s="16">
        <f t="shared" si="0"/>
        <v>71</v>
      </c>
      <c r="K10" s="14"/>
      <c r="L10" s="16"/>
      <c r="M10" s="9"/>
      <c r="N10" s="12"/>
      <c r="O10" s="55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116" t="s">
        <v>29</v>
      </c>
      <c r="C11" s="114" t="s">
        <v>30</v>
      </c>
      <c r="D11" s="87">
        <v>28847067</v>
      </c>
      <c r="E11" s="87">
        <v>28847139</v>
      </c>
      <c r="F11" s="110">
        <v>73</v>
      </c>
      <c r="G11" s="32" t="s">
        <v>52</v>
      </c>
      <c r="H11" s="66">
        <f t="shared" si="1"/>
        <v>365</v>
      </c>
      <c r="I11" s="36"/>
      <c r="J11" s="16">
        <f t="shared" si="0"/>
        <v>72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17"/>
      <c r="C12" s="115"/>
      <c r="D12" s="87">
        <v>28847783</v>
      </c>
      <c r="E12" s="87">
        <v>28847858</v>
      </c>
      <c r="F12" s="110">
        <v>76</v>
      </c>
      <c r="G12" s="32" t="s">
        <v>52</v>
      </c>
      <c r="H12" s="66">
        <f t="shared" si="1"/>
        <v>380</v>
      </c>
      <c r="I12" s="36"/>
      <c r="J12" s="16">
        <f t="shared" si="0"/>
        <v>75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16" t="s">
        <v>31</v>
      </c>
      <c r="C13" s="114" t="s">
        <v>32</v>
      </c>
      <c r="D13" s="87">
        <v>28847012</v>
      </c>
      <c r="E13" s="87">
        <v>28847013</v>
      </c>
      <c r="F13" s="110">
        <v>2</v>
      </c>
      <c r="G13" s="32" t="s">
        <v>52</v>
      </c>
      <c r="H13" s="66">
        <f t="shared" si="1"/>
        <v>10</v>
      </c>
      <c r="I13" s="36"/>
      <c r="J13" s="16">
        <f t="shared" si="0"/>
        <v>1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17"/>
      <c r="C14" s="115"/>
      <c r="D14" s="87">
        <v>28847903</v>
      </c>
      <c r="E14" s="87">
        <v>28848005</v>
      </c>
      <c r="F14" s="110">
        <v>103</v>
      </c>
      <c r="G14" s="32" t="s">
        <v>52</v>
      </c>
      <c r="H14" s="66">
        <f t="shared" si="1"/>
        <v>515</v>
      </c>
      <c r="I14" s="36"/>
      <c r="J14" s="16">
        <f t="shared" si="0"/>
        <v>102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67" t="s">
        <v>33</v>
      </c>
      <c r="C15" s="85" t="s">
        <v>34</v>
      </c>
      <c r="D15" s="87">
        <v>28848036</v>
      </c>
      <c r="E15" s="87">
        <v>28848039</v>
      </c>
      <c r="F15" s="110">
        <v>4</v>
      </c>
      <c r="G15" s="32" t="s">
        <v>52</v>
      </c>
      <c r="H15" s="66">
        <f t="shared" si="1"/>
        <v>20</v>
      </c>
      <c r="I15" s="36"/>
      <c r="J15" s="16">
        <f t="shared" si="0"/>
        <v>3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67" t="s">
        <v>31</v>
      </c>
      <c r="C16" s="85" t="s">
        <v>35</v>
      </c>
      <c r="D16" s="87">
        <v>28848040</v>
      </c>
      <c r="E16" s="87">
        <v>28848041</v>
      </c>
      <c r="F16" s="110">
        <v>2</v>
      </c>
      <c r="G16" s="32" t="s">
        <v>52</v>
      </c>
      <c r="H16" s="66">
        <f t="shared" si="1"/>
        <v>10</v>
      </c>
      <c r="I16" s="36"/>
      <c r="J16" s="16">
        <f t="shared" si="0"/>
        <v>1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67" t="s">
        <v>36</v>
      </c>
      <c r="C17" s="85" t="s">
        <v>37</v>
      </c>
      <c r="D17" s="87">
        <v>28848042</v>
      </c>
      <c r="E17" s="87">
        <v>28848051</v>
      </c>
      <c r="F17" s="110">
        <v>10</v>
      </c>
      <c r="G17" s="32" t="s">
        <v>52</v>
      </c>
      <c r="H17" s="66">
        <f t="shared" si="1"/>
        <v>50</v>
      </c>
      <c r="I17" s="36"/>
      <c r="J17" s="16">
        <f t="shared" si="0"/>
        <v>9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67" t="s">
        <v>38</v>
      </c>
      <c r="C18" s="85" t="s">
        <v>39</v>
      </c>
      <c r="D18" s="87">
        <v>28848052</v>
      </c>
      <c r="E18" s="87">
        <v>28848053</v>
      </c>
      <c r="F18" s="110">
        <v>2</v>
      </c>
      <c r="G18" s="32" t="s">
        <v>52</v>
      </c>
      <c r="H18" s="66">
        <f t="shared" si="1"/>
        <v>10</v>
      </c>
      <c r="I18" s="36"/>
      <c r="J18" s="16">
        <f t="shared" si="0"/>
        <v>1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67" t="s">
        <v>40</v>
      </c>
      <c r="C19" s="85" t="s">
        <v>41</v>
      </c>
      <c r="D19" s="87">
        <v>28848054</v>
      </c>
      <c r="E19" s="87">
        <v>28848055</v>
      </c>
      <c r="F19" s="110">
        <v>2</v>
      </c>
      <c r="G19" s="32" t="s">
        <v>52</v>
      </c>
      <c r="H19" s="66">
        <f t="shared" si="1"/>
        <v>10</v>
      </c>
      <c r="I19" s="36"/>
      <c r="J19" s="16">
        <f t="shared" si="0"/>
        <v>1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67" t="s">
        <v>36</v>
      </c>
      <c r="C20" s="85" t="s">
        <v>42</v>
      </c>
      <c r="D20" s="87">
        <v>28848056</v>
      </c>
      <c r="E20" s="87">
        <v>28848067</v>
      </c>
      <c r="F20" s="110">
        <v>12</v>
      </c>
      <c r="G20" s="32" t="s">
        <v>52</v>
      </c>
      <c r="H20" s="66">
        <f t="shared" si="1"/>
        <v>60</v>
      </c>
      <c r="I20" s="36"/>
      <c r="J20" s="16">
        <f t="shared" si="0"/>
        <v>11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67" t="s">
        <v>43</v>
      </c>
      <c r="C21" s="85" t="s">
        <v>44</v>
      </c>
      <c r="D21" s="87">
        <v>28848069</v>
      </c>
      <c r="E21" s="87">
        <v>28848073</v>
      </c>
      <c r="F21" s="110">
        <v>5</v>
      </c>
      <c r="G21" s="32" t="s">
        <v>52</v>
      </c>
      <c r="H21" s="66">
        <f t="shared" si="1"/>
        <v>25</v>
      </c>
      <c r="I21" s="36"/>
      <c r="J21" s="16">
        <f t="shared" si="0"/>
        <v>4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67" t="s">
        <v>25</v>
      </c>
      <c r="C22" s="85" t="s">
        <v>45</v>
      </c>
      <c r="D22" s="87">
        <v>28848074</v>
      </c>
      <c r="E22" s="87">
        <v>28848075</v>
      </c>
      <c r="F22" s="110">
        <v>2</v>
      </c>
      <c r="G22" s="32" t="s">
        <v>52</v>
      </c>
      <c r="H22" s="66">
        <f t="shared" si="1"/>
        <v>10</v>
      </c>
      <c r="I22" s="36"/>
      <c r="J22" s="16">
        <f t="shared" si="0"/>
        <v>1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67" t="s">
        <v>46</v>
      </c>
      <c r="C23" s="85" t="s">
        <v>47</v>
      </c>
      <c r="D23" s="87">
        <v>28848076</v>
      </c>
      <c r="E23" s="87">
        <v>28848078</v>
      </c>
      <c r="F23" s="81">
        <v>3</v>
      </c>
      <c r="G23" s="32" t="s">
        <v>52</v>
      </c>
      <c r="H23" s="82">
        <f t="shared" si="1"/>
        <v>15</v>
      </c>
      <c r="I23" s="36"/>
      <c r="J23" s="16">
        <f t="shared" si="0"/>
        <v>2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67" t="s">
        <v>31</v>
      </c>
      <c r="C24" s="85" t="s">
        <v>48</v>
      </c>
      <c r="D24" s="87">
        <v>28848079</v>
      </c>
      <c r="E24" s="87">
        <v>28848085</v>
      </c>
      <c r="F24" s="81">
        <v>7</v>
      </c>
      <c r="G24" s="108" t="s">
        <v>52</v>
      </c>
      <c r="H24" s="82">
        <f t="shared" si="1"/>
        <v>35</v>
      </c>
      <c r="I24" s="36"/>
      <c r="J24" s="16">
        <f t="shared" si="0"/>
        <v>6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s="28" customFormat="1" ht="15.75" customHeight="1" x14ac:dyDescent="0.25">
      <c r="B25" s="67" t="s">
        <v>33</v>
      </c>
      <c r="C25" s="85" t="s">
        <v>49</v>
      </c>
      <c r="D25" s="87">
        <v>28848086</v>
      </c>
      <c r="E25" s="87">
        <v>28848089</v>
      </c>
      <c r="F25" s="81">
        <v>4</v>
      </c>
      <c r="G25" s="108" t="s">
        <v>52</v>
      </c>
      <c r="H25" s="82">
        <f t="shared" si="1"/>
        <v>20</v>
      </c>
      <c r="I25" s="36"/>
      <c r="J25" s="16">
        <f t="shared" si="0"/>
        <v>3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1:27" s="28" customFormat="1" ht="15.75" customHeight="1" x14ac:dyDescent="0.25">
      <c r="B26" s="67" t="s">
        <v>36</v>
      </c>
      <c r="C26" s="85" t="s">
        <v>50</v>
      </c>
      <c r="D26" s="87">
        <v>28848090</v>
      </c>
      <c r="E26" s="87">
        <v>28848099</v>
      </c>
      <c r="F26" s="81">
        <v>10</v>
      </c>
      <c r="G26" s="108" t="s">
        <v>52</v>
      </c>
      <c r="H26" s="82">
        <f t="shared" si="1"/>
        <v>50</v>
      </c>
      <c r="I26" s="36"/>
      <c r="J26" s="16">
        <f t="shared" si="0"/>
        <v>9</v>
      </c>
      <c r="K26" s="14"/>
      <c r="L26" s="16"/>
      <c r="M26" s="9"/>
      <c r="N26" s="12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2"/>
    </row>
    <row r="27" spans="1:27" s="28" customFormat="1" ht="15.75" customHeight="1" x14ac:dyDescent="0.25">
      <c r="B27" s="67" t="s">
        <v>33</v>
      </c>
      <c r="C27" s="85" t="s">
        <v>51</v>
      </c>
      <c r="D27" s="112">
        <v>28848068</v>
      </c>
      <c r="E27" s="113"/>
      <c r="F27" s="81">
        <v>1</v>
      </c>
      <c r="G27" s="108" t="s">
        <v>52</v>
      </c>
      <c r="H27" s="82">
        <f t="shared" si="1"/>
        <v>5</v>
      </c>
      <c r="I27" s="36"/>
      <c r="J27" s="16">
        <f t="shared" si="0"/>
        <v>-28848068</v>
      </c>
      <c r="K27" s="14"/>
      <c r="L27" s="16"/>
      <c r="M27" s="9"/>
      <c r="N27" s="12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2"/>
    </row>
    <row r="28" spans="1:27" ht="15.75" customHeight="1" thickBot="1" x14ac:dyDescent="0.3">
      <c r="B28" s="136" t="s">
        <v>53</v>
      </c>
      <c r="C28" s="137"/>
      <c r="D28" s="137"/>
      <c r="E28" s="138"/>
      <c r="F28" s="68">
        <f>SUM(F7:F27)</f>
        <v>761</v>
      </c>
      <c r="G28" s="69"/>
      <c r="H28" s="70">
        <f>SUM(H7:H27)</f>
        <v>3805</v>
      </c>
      <c r="I28" s="36"/>
      <c r="J28" s="16"/>
      <c r="K28" s="16"/>
      <c r="L28" s="63"/>
      <c r="M28" s="51"/>
      <c r="N28" s="63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64"/>
      <c r="G29" s="26"/>
      <c r="H29" s="65"/>
      <c r="I29" s="36"/>
      <c r="J29" s="16">
        <v>7751</v>
      </c>
      <c r="K29" s="16">
        <v>761</v>
      </c>
      <c r="L29" s="63">
        <f>J29-K29</f>
        <v>6990</v>
      </c>
      <c r="M29" s="9"/>
      <c r="N29" s="63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64"/>
      <c r="G30" s="26"/>
      <c r="H30" s="65"/>
      <c r="I30" s="36"/>
      <c r="J30" s="16"/>
      <c r="K30" s="16"/>
      <c r="L30" s="63"/>
      <c r="M30" s="9"/>
      <c r="N30" s="63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64"/>
      <c r="G31" s="26"/>
      <c r="H31" s="65"/>
      <c r="I31" s="36"/>
      <c r="J31" s="16"/>
      <c r="K31" s="16"/>
      <c r="L31" s="63"/>
      <c r="M31" s="9"/>
      <c r="N31" s="63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x14ac:dyDescent="0.25">
      <c r="A32" s="28"/>
      <c r="B32" s="26"/>
      <c r="C32" s="26"/>
      <c r="D32" s="26"/>
      <c r="E32" s="26"/>
      <c r="F32" s="64"/>
      <c r="G32" s="26"/>
      <c r="H32" s="65"/>
      <c r="I32" s="36"/>
      <c r="J32" s="16"/>
      <c r="K32" s="16"/>
      <c r="L32" s="63"/>
      <c r="M32" s="9"/>
      <c r="N32" s="63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1:27" ht="15.75" customHeight="1" x14ac:dyDescent="0.25">
      <c r="A33" s="28"/>
      <c r="B33" s="26"/>
      <c r="C33" s="26"/>
      <c r="D33" s="26"/>
      <c r="E33" s="26"/>
      <c r="F33" s="64"/>
      <c r="G33" s="26"/>
      <c r="H33" s="65"/>
      <c r="I33" s="36"/>
      <c r="J33" s="16"/>
      <c r="K33" s="16"/>
      <c r="L33" s="63"/>
      <c r="M33" s="9"/>
      <c r="N33" s="63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1:27" ht="15.75" customHeight="1" thickBot="1" x14ac:dyDescent="0.3">
      <c r="B34" s="140" t="s">
        <v>54</v>
      </c>
      <c r="C34" s="140"/>
      <c r="D34" s="140"/>
      <c r="E34" s="140"/>
      <c r="F34" s="140"/>
      <c r="G34" s="140"/>
      <c r="H34" s="140"/>
      <c r="I34" s="36"/>
      <c r="J34" s="16"/>
      <c r="K34" s="14"/>
      <c r="L34" s="14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1:27" ht="15.75" customHeight="1" x14ac:dyDescent="0.25">
      <c r="B35" s="71" t="s">
        <v>11</v>
      </c>
      <c r="C35" s="72" t="s">
        <v>7</v>
      </c>
      <c r="D35" s="73" t="s">
        <v>1</v>
      </c>
      <c r="E35" s="73" t="s">
        <v>2</v>
      </c>
      <c r="F35" s="74" t="s">
        <v>12</v>
      </c>
      <c r="G35" s="72" t="s">
        <v>3</v>
      </c>
      <c r="H35" s="75" t="s">
        <v>13</v>
      </c>
      <c r="I35" s="36"/>
      <c r="J35" s="16"/>
      <c r="K35" s="14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1:27" ht="15.75" customHeight="1" x14ac:dyDescent="0.25">
      <c r="B36" s="95" t="s">
        <v>25</v>
      </c>
      <c r="C36" s="88" t="s">
        <v>26</v>
      </c>
      <c r="D36" s="84">
        <v>28847629</v>
      </c>
      <c r="E36" s="84">
        <v>28847707</v>
      </c>
      <c r="F36" s="83">
        <v>79</v>
      </c>
      <c r="G36" s="32" t="s">
        <v>52</v>
      </c>
      <c r="H36" s="76">
        <f t="shared" ref="H36:H40" si="2">F36*5</f>
        <v>395</v>
      </c>
      <c r="I36" s="36">
        <f t="shared" ref="I36:I42" si="3">E36-D36</f>
        <v>78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1:27" ht="15.75" customHeight="1" x14ac:dyDescent="0.25">
      <c r="B37" s="105" t="s">
        <v>27</v>
      </c>
      <c r="C37" s="107" t="s">
        <v>28</v>
      </c>
      <c r="D37" s="84">
        <v>28847780</v>
      </c>
      <c r="E37" s="84">
        <v>28847782</v>
      </c>
      <c r="F37" s="83">
        <v>3</v>
      </c>
      <c r="G37" s="32" t="s">
        <v>52</v>
      </c>
      <c r="H37" s="76">
        <f t="shared" si="2"/>
        <v>15</v>
      </c>
      <c r="I37" s="36">
        <f t="shared" si="3"/>
        <v>2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1:27" ht="15.75" customHeight="1" x14ac:dyDescent="0.25">
      <c r="B38" s="105" t="s">
        <v>29</v>
      </c>
      <c r="C38" s="107" t="s">
        <v>30</v>
      </c>
      <c r="D38" s="84">
        <v>28847859</v>
      </c>
      <c r="E38" s="84">
        <v>28847902</v>
      </c>
      <c r="F38" s="83">
        <v>44</v>
      </c>
      <c r="G38" s="32" t="s">
        <v>52</v>
      </c>
      <c r="H38" s="76">
        <f t="shared" si="2"/>
        <v>220</v>
      </c>
      <c r="I38" s="36">
        <f t="shared" si="3"/>
        <v>43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1:27" ht="15.75" customHeight="1" x14ac:dyDescent="0.25">
      <c r="B39" s="104" t="s">
        <v>31</v>
      </c>
      <c r="C39" s="102" t="s">
        <v>32</v>
      </c>
      <c r="D39" s="87">
        <v>28848006</v>
      </c>
      <c r="E39" s="87">
        <v>28848035</v>
      </c>
      <c r="F39" s="103">
        <v>30</v>
      </c>
      <c r="G39" s="32"/>
      <c r="H39" s="111">
        <f t="shared" si="2"/>
        <v>150</v>
      </c>
      <c r="I39" s="36">
        <f t="shared" si="3"/>
        <v>29</v>
      </c>
      <c r="J39" s="16"/>
      <c r="K39" s="14">
        <v>1006</v>
      </c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1:27" ht="15.75" customHeight="1" x14ac:dyDescent="0.25">
      <c r="B40" s="105"/>
      <c r="C40" s="107"/>
      <c r="D40" s="87"/>
      <c r="E40" s="87"/>
      <c r="F40" s="103"/>
      <c r="G40" s="32"/>
      <c r="H40" s="111">
        <f t="shared" si="2"/>
        <v>0</v>
      </c>
      <c r="I40" s="36">
        <f t="shared" si="3"/>
        <v>0</v>
      </c>
      <c r="J40" s="16"/>
      <c r="K40" s="14">
        <v>608</v>
      </c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1:27" ht="15.75" customHeight="1" thickBot="1" x14ac:dyDescent="0.3">
      <c r="B41" s="105"/>
      <c r="C41" s="106"/>
      <c r="D41" s="96"/>
      <c r="E41" s="96"/>
      <c r="F41" s="97"/>
      <c r="G41" s="98"/>
      <c r="H41" s="99"/>
      <c r="I41" s="36">
        <f t="shared" si="3"/>
        <v>0</v>
      </c>
      <c r="J41" s="16"/>
      <c r="K41" s="14">
        <f>K39-K40</f>
        <v>398</v>
      </c>
      <c r="N41" s="17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1:27" ht="15.75" customHeight="1" thickBot="1" x14ac:dyDescent="0.3">
      <c r="B42" s="100"/>
      <c r="C42" s="101"/>
      <c r="D42" s="96"/>
      <c r="E42" s="96"/>
      <c r="F42" s="97"/>
      <c r="G42" s="98"/>
      <c r="H42" s="99"/>
      <c r="I42" s="36">
        <f t="shared" si="3"/>
        <v>0</v>
      </c>
      <c r="J42" s="16"/>
      <c r="K42" s="14"/>
      <c r="N42" s="17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1:27" ht="15.75" customHeight="1" thickBot="1" x14ac:dyDescent="0.3">
      <c r="B43" s="89" t="s">
        <v>15</v>
      </c>
      <c r="C43" s="90"/>
      <c r="D43" s="91"/>
      <c r="E43" s="91"/>
      <c r="F43" s="91">
        <f>SUM(F36:F42)</f>
        <v>156</v>
      </c>
      <c r="G43" s="92"/>
      <c r="H43" s="93">
        <f>SUM(H36:H42)</f>
        <v>780</v>
      </c>
      <c r="I43" s="33"/>
      <c r="J43" s="60"/>
      <c r="K43" s="14"/>
      <c r="L43" s="14"/>
      <c r="M43" s="8"/>
      <c r="N43" s="1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1:27" s="28" customFormat="1" ht="15.75" customHeight="1" thickBot="1" x14ac:dyDescent="0.3">
      <c r="B44" s="61"/>
      <c r="C44" s="26"/>
      <c r="D44" s="62"/>
      <c r="E44" s="62"/>
      <c r="F44" s="62"/>
      <c r="G44" s="47"/>
      <c r="H44" s="56"/>
      <c r="I44" s="33"/>
      <c r="J44" s="60"/>
      <c r="K44" s="16"/>
      <c r="L44" s="16"/>
      <c r="M44" s="9"/>
      <c r="N44" s="17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2"/>
    </row>
    <row r="45" spans="1:27" ht="15.75" customHeight="1" x14ac:dyDescent="0.25">
      <c r="B45" s="120" t="s">
        <v>22</v>
      </c>
      <c r="C45" s="121"/>
      <c r="D45" s="121"/>
      <c r="E45" s="121"/>
      <c r="F45" s="121"/>
      <c r="G45" s="122"/>
      <c r="H45" s="25"/>
      <c r="I45" s="46"/>
      <c r="J45" s="38"/>
      <c r="K45" s="37"/>
      <c r="L45" s="16"/>
      <c r="M45" s="9"/>
      <c r="N45" s="12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1:27" ht="15.75" customHeight="1" x14ac:dyDescent="0.25">
      <c r="B46" s="141" t="s">
        <v>23</v>
      </c>
      <c r="C46" s="142"/>
      <c r="D46" s="129" t="s">
        <v>8</v>
      </c>
      <c r="E46" s="129" t="s">
        <v>2</v>
      </c>
      <c r="F46" s="139" t="s">
        <v>5</v>
      </c>
      <c r="G46" s="128" t="s">
        <v>6</v>
      </c>
      <c r="H46" s="25"/>
      <c r="I46" s="24"/>
      <c r="J46" s="16"/>
      <c r="K46" s="37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1:27" ht="15.75" customHeight="1" x14ac:dyDescent="0.25">
      <c r="B47" s="141"/>
      <c r="C47" s="142"/>
      <c r="D47" s="130"/>
      <c r="E47" s="130"/>
      <c r="F47" s="139"/>
      <c r="G47" s="128"/>
      <c r="H47" s="25"/>
      <c r="I47" s="24"/>
      <c r="J47" s="16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1:27" ht="15.75" customHeight="1" x14ac:dyDescent="0.25">
      <c r="B48" s="131"/>
      <c r="C48" s="132"/>
      <c r="D48" s="87">
        <v>28847629</v>
      </c>
      <c r="E48" s="87">
        <v>28847707</v>
      </c>
      <c r="F48" s="86">
        <v>79</v>
      </c>
      <c r="G48" s="78">
        <f t="shared" ref="G48:G52" si="4">F48*5</f>
        <v>395</v>
      </c>
      <c r="H48" s="57"/>
      <c r="I48" s="36">
        <f>E48-D48</f>
        <v>78</v>
      </c>
      <c r="J48" s="60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31"/>
      <c r="C49" s="132"/>
      <c r="D49" s="87">
        <v>28847780</v>
      </c>
      <c r="E49" s="87">
        <v>28847782</v>
      </c>
      <c r="F49" s="86">
        <v>3</v>
      </c>
      <c r="G49" s="78">
        <f t="shared" si="4"/>
        <v>15</v>
      </c>
      <c r="H49" s="57"/>
      <c r="I49" s="36">
        <f>E49-D49</f>
        <v>2</v>
      </c>
      <c r="J49" s="60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31"/>
      <c r="C50" s="132"/>
      <c r="D50" s="87">
        <v>28847859</v>
      </c>
      <c r="E50" s="87">
        <v>28847902</v>
      </c>
      <c r="F50" s="94">
        <v>44</v>
      </c>
      <c r="G50" s="78">
        <f t="shared" si="4"/>
        <v>220</v>
      </c>
      <c r="H50" s="57"/>
      <c r="I50" s="36">
        <f>E50-D50</f>
        <v>43</v>
      </c>
      <c r="J50" s="60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31"/>
      <c r="C51" s="132"/>
      <c r="D51" s="87">
        <v>28848006</v>
      </c>
      <c r="E51" s="87">
        <v>28848035</v>
      </c>
      <c r="F51" s="86">
        <v>30</v>
      </c>
      <c r="G51" s="78">
        <f t="shared" si="4"/>
        <v>150</v>
      </c>
      <c r="H51" s="57"/>
      <c r="I51" s="36">
        <f>E51-D51</f>
        <v>29</v>
      </c>
      <c r="J51" s="60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31"/>
      <c r="C52" s="132"/>
      <c r="D52" s="32">
        <v>28848100</v>
      </c>
      <c r="E52" s="32">
        <v>28854933</v>
      </c>
      <c r="F52" s="53">
        <v>6834</v>
      </c>
      <c r="G52" s="78">
        <f t="shared" si="4"/>
        <v>34170</v>
      </c>
      <c r="H52" s="57"/>
      <c r="I52" s="36">
        <f t="shared" ref="I52:I57" si="5">E52-D52</f>
        <v>6833</v>
      </c>
      <c r="J52" s="60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31"/>
      <c r="C53" s="132"/>
      <c r="D53" s="32"/>
      <c r="E53" s="32"/>
      <c r="F53" s="53"/>
      <c r="G53" s="78"/>
      <c r="H53" s="57"/>
      <c r="I53" s="36">
        <f t="shared" si="5"/>
        <v>0</v>
      </c>
      <c r="J53" s="60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31"/>
      <c r="C54" s="132"/>
      <c r="D54" s="32"/>
      <c r="E54" s="32"/>
      <c r="F54" s="53"/>
      <c r="G54" s="78"/>
      <c r="H54" s="57"/>
      <c r="I54" s="36">
        <f t="shared" si="5"/>
        <v>0</v>
      </c>
      <c r="J54" s="60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31"/>
      <c r="C55" s="132"/>
      <c r="D55" s="32"/>
      <c r="E55" s="32"/>
      <c r="F55" s="53"/>
      <c r="G55" s="78"/>
      <c r="H55" s="57"/>
      <c r="I55" s="36">
        <f t="shared" si="5"/>
        <v>0</v>
      </c>
      <c r="J55" s="60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31"/>
      <c r="C56" s="132"/>
      <c r="D56" s="32"/>
      <c r="E56" s="32"/>
      <c r="F56" s="53"/>
      <c r="G56" s="78"/>
      <c r="H56" s="57"/>
      <c r="I56" s="36">
        <f t="shared" si="5"/>
        <v>0</v>
      </c>
      <c r="J56" s="60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33"/>
      <c r="C57" s="134"/>
      <c r="D57" s="32"/>
      <c r="E57" s="32"/>
      <c r="F57" s="53"/>
      <c r="G57" s="78"/>
      <c r="H57" s="57"/>
      <c r="I57" s="36">
        <f t="shared" si="5"/>
        <v>0</v>
      </c>
      <c r="J57" s="60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5.75" customHeight="1" x14ac:dyDescent="0.25">
      <c r="B58" s="126" t="s">
        <v>20</v>
      </c>
      <c r="C58" s="127"/>
      <c r="D58" s="48"/>
      <c r="E58" s="48"/>
      <c r="F58" s="52">
        <f>SUM(F48:F57)</f>
        <v>6990</v>
      </c>
      <c r="G58" s="79">
        <f>SUM(G48:G57)</f>
        <v>34950</v>
      </c>
      <c r="H58" s="58"/>
      <c r="I58" s="36"/>
      <c r="J58" s="60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s="17" customFormat="1" ht="15.75" customHeight="1" thickBot="1" x14ac:dyDescent="0.3">
      <c r="B59" s="124" t="s">
        <v>10</v>
      </c>
      <c r="C59" s="125"/>
      <c r="D59" s="77"/>
      <c r="E59" s="77"/>
      <c r="F59" s="80"/>
      <c r="G59" s="70"/>
      <c r="H59" s="59"/>
      <c r="I59" s="54"/>
      <c r="J59" s="60"/>
      <c r="K59" s="16"/>
      <c r="L59" s="60"/>
      <c r="M59" s="9"/>
      <c r="N59" s="55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12"/>
    </row>
    <row r="60" spans="2:27" ht="15.75" customHeight="1" x14ac:dyDescent="0.25">
      <c r="B60" s="119" t="s">
        <v>24</v>
      </c>
      <c r="C60" s="119"/>
      <c r="D60" s="18"/>
      <c r="E60" s="18"/>
      <c r="F60" s="20"/>
      <c r="G60" s="27"/>
      <c r="H60" s="13"/>
      <c r="I60" s="13"/>
      <c r="J60" s="16"/>
      <c r="K60" s="16"/>
      <c r="L60" s="16"/>
      <c r="M60" s="15"/>
      <c r="N60" s="15"/>
      <c r="O60" s="15"/>
      <c r="P60" s="15"/>
      <c r="Q60" s="15"/>
      <c r="R60" s="11"/>
      <c r="S60" s="14"/>
      <c r="T60" s="14"/>
      <c r="U60" s="14"/>
      <c r="V60" s="14"/>
      <c r="W60" s="14"/>
      <c r="X60" s="14"/>
      <c r="Y60" s="14"/>
      <c r="Z60" s="8"/>
      <c r="AA60" s="10"/>
    </row>
    <row r="61" spans="2:27" ht="15.75" customHeight="1" x14ac:dyDescent="0.25">
      <c r="B61" s="13"/>
      <c r="C61" s="13"/>
      <c r="D61" s="9"/>
      <c r="E61" s="9"/>
      <c r="F61" s="9"/>
      <c r="G61" s="55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3"/>
      <c r="D62" s="13" t="s">
        <v>16</v>
      </c>
      <c r="E62" s="13"/>
      <c r="F62" s="13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23" t="s">
        <v>9</v>
      </c>
      <c r="D63" s="123"/>
      <c r="E63" s="123"/>
      <c r="F63" s="123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3"/>
      <c r="C64" s="123" t="s">
        <v>17</v>
      </c>
      <c r="D64" s="123"/>
      <c r="E64" s="123"/>
      <c r="F64" s="123"/>
      <c r="G64" s="13"/>
      <c r="H64" s="24"/>
      <c r="I64" s="24"/>
      <c r="K64" s="14"/>
      <c r="L64" s="38"/>
      <c r="M64" s="11"/>
      <c r="N64" s="30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3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1"/>
      <c r="H66" s="24"/>
      <c r="I66" s="24"/>
      <c r="K66" s="14"/>
      <c r="L66" s="14"/>
      <c r="M66" s="11"/>
      <c r="N66" s="29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 t="s">
        <v>19</v>
      </c>
      <c r="G67" s="11"/>
      <c r="H67" s="11"/>
      <c r="I67" s="11"/>
      <c r="J67" s="14"/>
      <c r="K67" s="14"/>
      <c r="L67" s="14"/>
      <c r="M67" s="11"/>
      <c r="N67" s="3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  <c r="M68" s="11"/>
      <c r="N68" s="11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5"/>
      <c r="N70" s="15"/>
      <c r="O70" s="15"/>
      <c r="P70" s="15"/>
      <c r="Q70" s="15"/>
      <c r="R70" s="15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9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5.75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5"/>
      <c r="N76" s="15"/>
      <c r="O76" s="15"/>
      <c r="P76" s="15"/>
      <c r="Q76" s="15"/>
      <c r="R76" s="15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2"/>
      <c r="C77" s="2"/>
      <c r="D77" s="2"/>
      <c r="E77" s="2"/>
      <c r="F77" s="2"/>
      <c r="G77" s="9"/>
      <c r="H77" s="9"/>
      <c r="I77" s="9"/>
      <c r="J77" s="16"/>
      <c r="K77" s="16"/>
      <c r="L77" s="16"/>
      <c r="M77" s="15"/>
      <c r="N77" s="15"/>
      <c r="O77" s="15"/>
      <c r="P77" s="15"/>
      <c r="Q77" s="15"/>
      <c r="R77" s="15"/>
      <c r="S77" s="2"/>
      <c r="T77" s="2"/>
      <c r="U77" s="2"/>
      <c r="V77" s="2"/>
      <c r="W77" s="2"/>
      <c r="X77" s="2"/>
      <c r="Y77" s="2"/>
      <c r="Z77" s="2"/>
      <c r="AA77" s="2"/>
    </row>
    <row r="78" spans="2:27" ht="14.1" customHeight="1" x14ac:dyDescent="0.25">
      <c r="B78" s="118"/>
      <c r="C78" s="118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23"/>
      <c r="U78" s="123"/>
      <c r="V78" s="123"/>
      <c r="W78" s="123"/>
      <c r="X78" s="5"/>
      <c r="Y78" s="5"/>
      <c r="Z78" s="2"/>
      <c r="AA78" s="2"/>
    </row>
    <row r="79" spans="2:27" ht="14.1" customHeight="1" x14ac:dyDescent="0.25">
      <c r="B79" s="118"/>
      <c r="C79" s="118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35"/>
      <c r="U79" s="135"/>
      <c r="V79" s="135"/>
      <c r="W79" s="135"/>
      <c r="X79" s="2"/>
      <c r="Y79" s="2"/>
      <c r="Z79" s="2"/>
      <c r="AA79" s="2"/>
    </row>
    <row r="80" spans="2:27" ht="14.1" customHeight="1" x14ac:dyDescent="0.25">
      <c r="B80" s="2"/>
      <c r="C80" s="2"/>
      <c r="D80" s="2"/>
      <c r="E80" s="2"/>
      <c r="F80" s="13"/>
      <c r="G80" s="18"/>
      <c r="H80" s="18"/>
      <c r="I80" s="18"/>
      <c r="J80" s="39"/>
      <c r="K80" s="39"/>
      <c r="L80" s="39"/>
      <c r="M80" s="39"/>
      <c r="N80" s="39"/>
      <c r="O80" s="20"/>
      <c r="P80" s="20"/>
      <c r="Q80" s="20"/>
      <c r="R80" s="20"/>
      <c r="S80" s="13"/>
      <c r="T80" s="135"/>
      <c r="U80" s="135"/>
      <c r="V80" s="135"/>
      <c r="W80" s="135"/>
      <c r="X80" s="2"/>
      <c r="Y80" s="2"/>
      <c r="Z80" s="2"/>
      <c r="AA80" s="2"/>
    </row>
    <row r="81" spans="2:27" ht="14.1" customHeight="1" x14ac:dyDescent="0.25">
      <c r="B81" s="118"/>
      <c r="C81" s="118"/>
      <c r="D81" s="118"/>
      <c r="E81" s="2"/>
      <c r="F81" s="13"/>
      <c r="G81" s="18"/>
      <c r="H81" s="18"/>
      <c r="I81" s="18"/>
      <c r="J81" s="39"/>
      <c r="K81" s="39"/>
      <c r="L81" s="39"/>
      <c r="M81" s="18"/>
      <c r="N81" s="18"/>
      <c r="O81" s="18"/>
      <c r="P81" s="18"/>
      <c r="Q81" s="18"/>
      <c r="R81" s="18"/>
      <c r="S81" s="13"/>
      <c r="T81" s="135"/>
      <c r="U81" s="135"/>
      <c r="V81" s="135"/>
      <c r="W81" s="135"/>
      <c r="X81" s="2"/>
      <c r="Y81" s="2"/>
      <c r="Z81" s="2"/>
      <c r="AA81" s="2"/>
    </row>
    <row r="82" spans="2:27" ht="14.1" customHeight="1" x14ac:dyDescent="0.25">
      <c r="B82" s="118"/>
      <c r="C82" s="118"/>
      <c r="D82" s="118"/>
      <c r="E82" s="2"/>
      <c r="F82" s="2"/>
      <c r="G82" s="9"/>
      <c r="H82" s="9"/>
      <c r="I82" s="9"/>
      <c r="J82" s="16"/>
      <c r="K82" s="16"/>
      <c r="L82" s="16"/>
      <c r="M82" s="15"/>
      <c r="N82" s="15"/>
      <c r="O82" s="15"/>
      <c r="P82" s="15"/>
      <c r="Q82" s="15"/>
      <c r="R82" s="15"/>
      <c r="S82" s="2"/>
      <c r="T82" s="2"/>
      <c r="U82" s="2"/>
      <c r="V82" s="2"/>
      <c r="W82" s="2"/>
      <c r="X82" s="2"/>
      <c r="Y82" s="2"/>
      <c r="Z82" s="2"/>
      <c r="AA82" s="2"/>
    </row>
    <row r="83" spans="2:27" ht="14.1" customHeight="1" x14ac:dyDescent="0.25">
      <c r="B83" s="6"/>
      <c r="C83" s="7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B84" s="2"/>
      <c r="C84" s="2"/>
      <c r="D84" s="1"/>
      <c r="E84" s="1"/>
      <c r="F84" s="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2"/>
      <c r="R84" s="22"/>
      <c r="S84" s="1"/>
      <c r="T84" s="1"/>
      <c r="U84" s="1"/>
      <c r="V84" s="1"/>
      <c r="W84" s="1"/>
      <c r="X84" s="1"/>
      <c r="Y84" s="1"/>
      <c r="Z84" s="1"/>
      <c r="AA84" s="1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ht="14.1" customHeight="1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9"/>
      <c r="N89" s="19"/>
      <c r="O89" s="19"/>
      <c r="P89" s="19"/>
      <c r="Q89" s="19"/>
      <c r="R89" s="19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7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9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19"/>
      <c r="K94" s="19"/>
      <c r="L94" s="19"/>
      <c r="M94" s="17"/>
      <c r="N94" s="17"/>
      <c r="O94" s="17"/>
      <c r="P94" s="17"/>
      <c r="Q94" s="17"/>
      <c r="R94" s="17"/>
    </row>
  </sheetData>
  <mergeCells count="40">
    <mergeCell ref="B28:E28"/>
    <mergeCell ref="F46:F47"/>
    <mergeCell ref="B34:H34"/>
    <mergeCell ref="B46:C47"/>
    <mergeCell ref="C1:H1"/>
    <mergeCell ref="C2:H2"/>
    <mergeCell ref="B4:H4"/>
    <mergeCell ref="C5:C6"/>
    <mergeCell ref="D5:E5"/>
    <mergeCell ref="B5:B6"/>
    <mergeCell ref="F5:F6"/>
    <mergeCell ref="H5:H6"/>
    <mergeCell ref="G5:G6"/>
    <mergeCell ref="B7:B8"/>
    <mergeCell ref="C7:C8"/>
    <mergeCell ref="B9:B10"/>
    <mergeCell ref="T81:W81"/>
    <mergeCell ref="B78:C78"/>
    <mergeCell ref="B79:C79"/>
    <mergeCell ref="T78:W78"/>
    <mergeCell ref="B81:D81"/>
    <mergeCell ref="T79:W79"/>
    <mergeCell ref="T80:W80"/>
    <mergeCell ref="B82:D82"/>
    <mergeCell ref="B60:C60"/>
    <mergeCell ref="B45:G45"/>
    <mergeCell ref="C64:F64"/>
    <mergeCell ref="C63:F63"/>
    <mergeCell ref="B59:C59"/>
    <mergeCell ref="B58:C58"/>
    <mergeCell ref="G46:G47"/>
    <mergeCell ref="D46:D47"/>
    <mergeCell ref="E46:E47"/>
    <mergeCell ref="B48:C57"/>
    <mergeCell ref="D27:E27"/>
    <mergeCell ref="C9:C10"/>
    <mergeCell ref="B11:B12"/>
    <mergeCell ref="C11:C12"/>
    <mergeCell ref="B13:B14"/>
    <mergeCell ref="C13:C14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MARZO 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2019-04-04T21:12:47Z</cp:lastPrinted>
  <dcterms:created xsi:type="dcterms:W3CDTF">2012-12-05T16:50:33Z</dcterms:created>
  <dcterms:modified xsi:type="dcterms:W3CDTF">2019-04-04T21:14:16Z</dcterms:modified>
</cp:coreProperties>
</file>