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IC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7" i="2" l="1"/>
  <c r="I57" i="2"/>
  <c r="H40" i="2"/>
  <c r="I40" i="2"/>
  <c r="H39" i="2"/>
  <c r="I39" i="2"/>
  <c r="H10" i="2"/>
  <c r="J10" i="2"/>
  <c r="F26" i="2" l="1"/>
  <c r="H25" i="2"/>
  <c r="J25" i="2"/>
  <c r="J24" i="2"/>
  <c r="H24" i="2"/>
  <c r="G56" i="2" l="1"/>
  <c r="G55" i="2"/>
  <c r="G54" i="2"/>
  <c r="G53" i="2"/>
  <c r="G52" i="2"/>
  <c r="G51" i="2"/>
  <c r="H38" i="2"/>
  <c r="I38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8" i="2"/>
  <c r="J9" i="2"/>
  <c r="J7" i="2"/>
  <c r="G58" i="2" l="1"/>
  <c r="I55" i="2"/>
  <c r="H23" i="2" l="1"/>
  <c r="I56" i="2" l="1"/>
  <c r="H12" i="2"/>
  <c r="I50" i="2" l="1"/>
  <c r="I54" i="2"/>
  <c r="H17" i="2"/>
  <c r="H37" i="2"/>
  <c r="H19" i="2"/>
  <c r="H20" i="2"/>
  <c r="H21" i="2" l="1"/>
  <c r="H22" i="2"/>
  <c r="H16" i="2"/>
  <c r="F41" i="2" l="1"/>
  <c r="H15" i="2"/>
  <c r="H35" i="2" l="1"/>
  <c r="H18" i="2" l="1"/>
  <c r="H14" i="2"/>
  <c r="H13" i="2"/>
  <c r="H9" i="2"/>
  <c r="H11" i="2"/>
  <c r="H8" i="2"/>
  <c r="H7" i="2"/>
  <c r="H26" i="2" l="1"/>
  <c r="G47" i="2"/>
  <c r="H36" i="2"/>
  <c r="H41" i="2" l="1"/>
  <c r="F50" i="2" l="1"/>
  <c r="I53" i="2"/>
  <c r="I51" i="2" l="1"/>
  <c r="I48" i="2" l="1"/>
  <c r="I49" i="2"/>
  <c r="G50" i="2" l="1"/>
  <c r="I52" i="2" l="1"/>
  <c r="I37" i="2" l="1"/>
  <c r="I35" i="2" l="1"/>
  <c r="I36" i="2"/>
</calcChain>
</file>

<file path=xl/sharedStrings.xml><?xml version="1.0" encoding="utf-8"?>
<sst xmlns="http://schemas.openxmlformats.org/spreadsheetml/2006/main" count="92" uniqueCount="50">
  <si>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</si>
  <si>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</si>
  <si>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</si>
  <si>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</si>
  <si>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</si>
  <si>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</si>
  <si>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</si>
  <si>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</si>
  <si>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</si>
  <si>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</si>
  <si>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</si>
  <si>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</si>
  <si>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</si>
  <si>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</si>
  <si>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</si>
  <si>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</si>
  <si>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</si>
  <si>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</si>
  <si>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</si>
  <si>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</si>
  <si>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</si>
  <si>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</si>
  <si>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</si>
  <si>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</si>
  <si>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</si>
  <si>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</si>
  <si>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</si>
  <si>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</si>
  <si>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DEPTO. ESPECIES MUNICIPALES</t>
  </si>
  <si>
    <t>DEPTO. SERVIC IOS GENERALES</t>
  </si>
  <si>
    <t>144-2018</t>
  </si>
  <si>
    <t>145-2018</t>
  </si>
  <si>
    <t>146-2018</t>
  </si>
  <si>
    <t>147-2018</t>
  </si>
  <si>
    <t>UNIDAD DE GENERO</t>
  </si>
  <si>
    <t>148-2018</t>
  </si>
  <si>
    <t>149-2018</t>
  </si>
  <si>
    <t>150-2018</t>
  </si>
  <si>
    <t>UNIDAD DE COMUN ICACIONES</t>
  </si>
  <si>
    <t>151-2018</t>
  </si>
  <si>
    <t>152-2018</t>
  </si>
  <si>
    <t>153-2018</t>
  </si>
  <si>
    <t>CENTRO FORMAC. MUNICIPAL</t>
  </si>
  <si>
    <t>154-2018</t>
  </si>
  <si>
    <t>155-2018</t>
  </si>
  <si>
    <r>
      <t xml:space="preserve"> A LAS REQUISICIONES No. 144. 145 Y 146</t>
    </r>
    <r>
      <rPr>
        <b/>
        <sz val="10"/>
        <rFont val="Calibri"/>
        <family val="2"/>
        <scheme val="minor"/>
      </rPr>
      <t xml:space="preserve"> , SE LES APLICARON  LAS DEVOLUCIONES DE  VALES ASI:</t>
    </r>
  </si>
  <si>
    <t>San Salvador, 07 de enero de 2019.</t>
  </si>
  <si>
    <t>CONSUMO DE COMBUSTIBLE DEL 1 AL 31 DE DICIEMBRE DE 2018</t>
  </si>
  <si>
    <t>INVENTARIO DE VALES DE COMBUSTIBLE AL 31 DE DICIEMBRE DE 2018</t>
  </si>
  <si>
    <t>EXISTENCIAS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</si>
</sst>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17" xfId="1" applyFont="1" applyBorder="1" applyAlignment="1">
      <alignment horizontal="center" wrapText="1"/>
    </xf>
    <xf numFmtId="0" fontId="1" fillId="0" borderId="19" xfId="0" applyFont="1" applyBorder="1" applyAlignment="1">
      <alignment vertical="center"/>
    </xf>
    <xf numFmtId="0" fontId="4" fillId="2" borderId="23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/>
    </xf>
    <xf numFmtId="164" fontId="4" fillId="2" borderId="24" xfId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164" fontId="1" fillId="0" borderId="17" xfId="1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/>
    </xf>
    <xf numFmtId="164" fontId="4" fillId="2" borderId="17" xfId="1" applyFont="1" applyFill="1" applyBorder="1" applyAlignment="1">
      <alignment vertical="center"/>
    </xf>
    <xf numFmtId="164" fontId="1" fillId="0" borderId="17" xfId="1" applyFont="1" applyFill="1" applyBorder="1" applyAlignment="1">
      <alignment vertical="center"/>
    </xf>
    <xf numFmtId="164" fontId="4" fillId="2" borderId="17" xfId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26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26" xfId="1" applyFont="1" applyFill="1" applyBorder="1" applyAlignment="1">
      <alignment horizontal="center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9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2" borderId="33" xfId="0" applyFont="1" applyFill="1" applyBorder="1" applyAlignment="1">
      <alignment horizontal="left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1" fillId="2" borderId="34" xfId="0" applyFont="1" applyFill="1" applyBorder="1" applyAlignment="1">
      <alignment vertical="center"/>
    </xf>
    <xf numFmtId="164" fontId="4" fillId="2" borderId="35" xfId="0" applyNumberFormat="1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49" fontId="1" fillId="0" borderId="34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wrapText="1"/>
    </xf>
    <xf numFmtId="0" fontId="1" fillId="0" borderId="23" xfId="0" applyFont="1" applyFill="1" applyBorder="1" applyAlignment="1">
      <alignment horizontal="center" vertical="center"/>
    </xf>
    <xf numFmtId="164" fontId="1" fillId="0" borderId="24" xfId="1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topLeftCell="A62" zoomScale="98" zoomScaleNormal="98" workbookViewId="0">
      <selection activeCell="J69" sqref="J69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55" t="s">
        <v>17</v>
      </c>
      <c r="D1" s="155"/>
      <c r="E1" s="155"/>
      <c r="F1" s="155"/>
      <c r="G1" s="155"/>
      <c r="H1" s="155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55" t="s">
        <v>22</v>
      </c>
      <c r="D2" s="155"/>
      <c r="E2" s="155"/>
      <c r="F2" s="155"/>
      <c r="G2" s="155"/>
      <c r="H2" s="155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51"/>
      <c r="D3" s="51"/>
      <c r="E3" s="51"/>
      <c r="F3" s="51"/>
      <c r="G3" s="51"/>
      <c r="H3" s="51"/>
      <c r="I3" s="51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35" t="s">
        <v>47</v>
      </c>
      <c r="C4" s="136"/>
      <c r="D4" s="136"/>
      <c r="E4" s="136"/>
      <c r="F4" s="136"/>
      <c r="G4" s="136"/>
      <c r="H4" s="137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41" t="s">
        <v>12</v>
      </c>
      <c r="C5" s="138" t="s">
        <v>8</v>
      </c>
      <c r="D5" s="140" t="s">
        <v>1</v>
      </c>
      <c r="E5" s="140"/>
      <c r="F5" s="143" t="s">
        <v>6</v>
      </c>
      <c r="G5" s="138" t="s">
        <v>4</v>
      </c>
      <c r="H5" s="144" t="s">
        <v>5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42"/>
      <c r="C6" s="139"/>
      <c r="D6" s="98" t="s">
        <v>2</v>
      </c>
      <c r="E6" s="98" t="s">
        <v>3</v>
      </c>
      <c r="F6" s="143"/>
      <c r="G6" s="139"/>
      <c r="H6" s="144"/>
      <c r="I6" s="23"/>
      <c r="J6" s="44"/>
      <c r="K6" s="44"/>
      <c r="L6" s="44"/>
      <c r="M6" s="43"/>
      <c r="N6" s="44"/>
      <c r="O6" s="8"/>
      <c r="P6" s="52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41" t="s">
        <v>29</v>
      </c>
      <c r="C7" s="152" t="s">
        <v>30</v>
      </c>
      <c r="D7" s="98">
        <v>28125719</v>
      </c>
      <c r="E7" s="98">
        <v>28125791</v>
      </c>
      <c r="F7" s="97">
        <v>73</v>
      </c>
      <c r="G7" s="93" t="s">
        <v>25</v>
      </c>
      <c r="H7" s="70">
        <f>F7*5</f>
        <v>365</v>
      </c>
      <c r="I7" s="36"/>
      <c r="J7" s="16">
        <f>E7-D7</f>
        <v>72</v>
      </c>
      <c r="K7" s="14"/>
      <c r="L7" s="14"/>
      <c r="M7" s="8"/>
      <c r="N7" s="8"/>
      <c r="O7" s="8"/>
      <c r="P7" s="52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68"/>
      <c r="C8" s="153"/>
      <c r="D8" s="98">
        <v>28126035</v>
      </c>
      <c r="E8" s="98">
        <v>28126084</v>
      </c>
      <c r="F8" s="97">
        <v>50</v>
      </c>
      <c r="G8" s="32" t="s">
        <v>25</v>
      </c>
      <c r="H8" s="70">
        <f>F8*5</f>
        <v>250</v>
      </c>
      <c r="I8" s="36"/>
      <c r="J8" s="16">
        <f t="shared" ref="J8:J25" si="0">E8-D8</f>
        <v>49</v>
      </c>
      <c r="K8" s="14"/>
      <c r="L8" s="16"/>
      <c r="M8" s="9"/>
      <c r="N8" s="12"/>
      <c r="O8" s="9"/>
      <c r="P8" s="53"/>
      <c r="Q8" s="53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68"/>
      <c r="C9" s="153"/>
      <c r="D9" s="98">
        <v>28126293</v>
      </c>
      <c r="E9" s="98">
        <v>28126363</v>
      </c>
      <c r="F9" s="97">
        <v>71</v>
      </c>
      <c r="G9" s="32" t="s">
        <v>25</v>
      </c>
      <c r="H9" s="70">
        <f t="shared" ref="H9:H25" si="1">F9*5</f>
        <v>355</v>
      </c>
      <c r="I9" s="36"/>
      <c r="J9" s="16">
        <f t="shared" si="0"/>
        <v>70</v>
      </c>
      <c r="K9" s="14"/>
      <c r="L9" s="16"/>
      <c r="M9" s="9"/>
      <c r="N9" s="12"/>
      <c r="O9" s="57"/>
      <c r="P9" s="53"/>
      <c r="Q9" s="53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42"/>
      <c r="C10" s="154"/>
      <c r="D10" s="98">
        <v>28126366</v>
      </c>
      <c r="E10" s="98">
        <v>28126373</v>
      </c>
      <c r="F10" s="97">
        <v>8</v>
      </c>
      <c r="G10" s="32" t="s">
        <v>25</v>
      </c>
      <c r="H10" s="70">
        <f t="shared" si="1"/>
        <v>40</v>
      </c>
      <c r="I10" s="36"/>
      <c r="J10" s="16">
        <f t="shared" si="0"/>
        <v>7</v>
      </c>
      <c r="K10" s="14"/>
      <c r="L10" s="16"/>
      <c r="M10" s="9"/>
      <c r="N10" s="12"/>
      <c r="O10" s="57"/>
      <c r="P10" s="53"/>
      <c r="Q10" s="53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71" t="s">
        <v>28</v>
      </c>
      <c r="C11" s="96" t="s">
        <v>31</v>
      </c>
      <c r="D11" s="98">
        <v>28126085</v>
      </c>
      <c r="E11" s="98">
        <v>28126123</v>
      </c>
      <c r="F11" s="97">
        <v>39</v>
      </c>
      <c r="G11" s="32" t="s">
        <v>25</v>
      </c>
      <c r="H11" s="70">
        <f t="shared" si="1"/>
        <v>195</v>
      </c>
      <c r="I11" s="36"/>
      <c r="J11" s="16">
        <f t="shared" si="0"/>
        <v>38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47" t="s">
        <v>18</v>
      </c>
      <c r="C12" s="148" t="s">
        <v>32</v>
      </c>
      <c r="D12" s="98">
        <v>28125355</v>
      </c>
      <c r="E12" s="98">
        <v>28125374</v>
      </c>
      <c r="F12" s="97">
        <v>20</v>
      </c>
      <c r="G12" s="32" t="s">
        <v>25</v>
      </c>
      <c r="H12" s="70">
        <f t="shared" si="1"/>
        <v>100</v>
      </c>
      <c r="I12" s="36"/>
      <c r="J12" s="16">
        <f t="shared" si="0"/>
        <v>19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47"/>
      <c r="C13" s="148"/>
      <c r="D13" s="98">
        <v>28125935</v>
      </c>
      <c r="E13" s="98">
        <v>28125984</v>
      </c>
      <c r="F13" s="97">
        <v>50</v>
      </c>
      <c r="G13" s="32" t="s">
        <v>25</v>
      </c>
      <c r="H13" s="70">
        <f t="shared" si="1"/>
        <v>250</v>
      </c>
      <c r="I13" s="36"/>
      <c r="J13" s="16">
        <f t="shared" si="0"/>
        <v>49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47"/>
      <c r="C14" s="148"/>
      <c r="D14" s="98">
        <v>28126139</v>
      </c>
      <c r="E14" s="98">
        <v>28126187</v>
      </c>
      <c r="F14" s="97">
        <v>49</v>
      </c>
      <c r="G14" s="32" t="s">
        <v>25</v>
      </c>
      <c r="H14" s="70">
        <f t="shared" si="1"/>
        <v>245</v>
      </c>
      <c r="I14" s="36"/>
      <c r="J14" s="16">
        <f t="shared" si="0"/>
        <v>48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149" t="s">
        <v>16</v>
      </c>
      <c r="C15" s="152" t="s">
        <v>33</v>
      </c>
      <c r="D15" s="98">
        <v>28125187</v>
      </c>
      <c r="E15" s="98">
        <v>28125235</v>
      </c>
      <c r="F15" s="97">
        <v>49</v>
      </c>
      <c r="G15" s="32" t="s">
        <v>25</v>
      </c>
      <c r="H15" s="70">
        <f t="shared" si="1"/>
        <v>245</v>
      </c>
      <c r="I15" s="36"/>
      <c r="J15" s="16">
        <f t="shared" si="0"/>
        <v>48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150"/>
      <c r="C16" s="153"/>
      <c r="D16" s="98">
        <v>28125985</v>
      </c>
      <c r="E16" s="98">
        <v>28126034</v>
      </c>
      <c r="F16" s="97">
        <v>50</v>
      </c>
      <c r="G16" s="32" t="s">
        <v>25</v>
      </c>
      <c r="H16" s="70">
        <f t="shared" si="1"/>
        <v>250</v>
      </c>
      <c r="I16" s="36"/>
      <c r="J16" s="16">
        <f t="shared" si="0"/>
        <v>49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151"/>
      <c r="C17" s="154"/>
      <c r="D17" s="98">
        <v>28126234</v>
      </c>
      <c r="E17" s="98">
        <v>28126282</v>
      </c>
      <c r="F17" s="97">
        <v>49</v>
      </c>
      <c r="G17" s="32" t="s">
        <v>25</v>
      </c>
      <c r="H17" s="70">
        <f t="shared" si="1"/>
        <v>245</v>
      </c>
      <c r="I17" s="36"/>
      <c r="J17" s="16">
        <f t="shared" si="0"/>
        <v>48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71" t="s">
        <v>34</v>
      </c>
      <c r="C18" s="96" t="s">
        <v>35</v>
      </c>
      <c r="D18" s="145">
        <v>28126138</v>
      </c>
      <c r="E18" s="146"/>
      <c r="F18" s="97">
        <v>1</v>
      </c>
      <c r="G18" s="32" t="s">
        <v>25</v>
      </c>
      <c r="H18" s="70">
        <f t="shared" si="1"/>
        <v>5</v>
      </c>
      <c r="I18" s="36"/>
      <c r="J18" s="16">
        <f t="shared" si="0"/>
        <v>-28126138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71" t="s">
        <v>26</v>
      </c>
      <c r="C19" s="96" t="s">
        <v>36</v>
      </c>
      <c r="D19" s="98">
        <v>28125928</v>
      </c>
      <c r="E19" s="98">
        <v>28125929</v>
      </c>
      <c r="F19" s="97">
        <v>2</v>
      </c>
      <c r="G19" s="32" t="s">
        <v>25</v>
      </c>
      <c r="H19" s="70">
        <f t="shared" si="1"/>
        <v>10</v>
      </c>
      <c r="I19" s="36"/>
      <c r="J19" s="16">
        <f t="shared" si="0"/>
        <v>1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71" t="s">
        <v>26</v>
      </c>
      <c r="C20" s="96" t="s">
        <v>37</v>
      </c>
      <c r="D20" s="94">
        <v>28126283</v>
      </c>
      <c r="E20" s="95">
        <v>28126292</v>
      </c>
      <c r="F20" s="97">
        <v>10</v>
      </c>
      <c r="G20" s="32" t="s">
        <v>25</v>
      </c>
      <c r="H20" s="70">
        <f t="shared" si="1"/>
        <v>50</v>
      </c>
      <c r="I20" s="36"/>
      <c r="J20" s="16">
        <f t="shared" si="0"/>
        <v>9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71" t="s">
        <v>38</v>
      </c>
      <c r="C21" s="96" t="s">
        <v>39</v>
      </c>
      <c r="D21" s="98">
        <v>28126636</v>
      </c>
      <c r="E21" s="98">
        <v>28126640</v>
      </c>
      <c r="F21" s="97">
        <v>5</v>
      </c>
      <c r="G21" s="32" t="s">
        <v>25</v>
      </c>
      <c r="H21" s="70">
        <f t="shared" si="1"/>
        <v>25</v>
      </c>
      <c r="I21" s="36"/>
      <c r="J21" s="16">
        <f t="shared" si="0"/>
        <v>4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71" t="s">
        <v>26</v>
      </c>
      <c r="C22" s="96" t="s">
        <v>40</v>
      </c>
      <c r="D22" s="98">
        <v>28126641</v>
      </c>
      <c r="E22" s="98">
        <v>28126650</v>
      </c>
      <c r="F22" s="97">
        <v>10</v>
      </c>
      <c r="G22" s="32" t="s">
        <v>25</v>
      </c>
      <c r="H22" s="70">
        <f t="shared" si="1"/>
        <v>50</v>
      </c>
      <c r="I22" s="36"/>
      <c r="J22" s="16">
        <f t="shared" si="0"/>
        <v>9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71" t="s">
        <v>26</v>
      </c>
      <c r="C23" s="96" t="s">
        <v>41</v>
      </c>
      <c r="D23" s="98">
        <v>28126651</v>
      </c>
      <c r="E23" s="98">
        <v>28126662</v>
      </c>
      <c r="F23" s="86">
        <v>12</v>
      </c>
      <c r="G23" s="32" t="s">
        <v>25</v>
      </c>
      <c r="H23" s="87">
        <f t="shared" si="1"/>
        <v>60</v>
      </c>
      <c r="I23" s="36"/>
      <c r="J23" s="16">
        <f t="shared" si="0"/>
        <v>11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71" t="s">
        <v>42</v>
      </c>
      <c r="C24" s="96" t="s">
        <v>43</v>
      </c>
      <c r="D24" s="161">
        <v>28126663</v>
      </c>
      <c r="E24" s="161"/>
      <c r="F24" s="86">
        <v>1</v>
      </c>
      <c r="G24" s="92" t="s">
        <v>25</v>
      </c>
      <c r="H24" s="87">
        <f t="shared" si="1"/>
        <v>5</v>
      </c>
      <c r="I24" s="36"/>
      <c r="J24" s="16">
        <f t="shared" si="0"/>
        <v>-28126663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s="28" customFormat="1" ht="15.75" customHeight="1" x14ac:dyDescent="0.25">
      <c r="B25" s="71" t="s">
        <v>26</v>
      </c>
      <c r="C25" s="96" t="s">
        <v>44</v>
      </c>
      <c r="D25" s="98">
        <v>28126664</v>
      </c>
      <c r="E25" s="98">
        <v>28126670</v>
      </c>
      <c r="F25" s="86">
        <v>7</v>
      </c>
      <c r="G25" s="92" t="s">
        <v>25</v>
      </c>
      <c r="H25" s="87">
        <f t="shared" si="1"/>
        <v>35</v>
      </c>
      <c r="I25" s="36"/>
      <c r="J25" s="16">
        <f t="shared" si="0"/>
        <v>6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1:27" ht="15.75" customHeight="1" thickBot="1" x14ac:dyDescent="0.3">
      <c r="B26" s="156" t="s">
        <v>19</v>
      </c>
      <c r="C26" s="157"/>
      <c r="D26" s="157"/>
      <c r="E26" s="158"/>
      <c r="F26" s="72">
        <f>SUM(F7:F25)</f>
        <v>556</v>
      </c>
      <c r="G26" s="73"/>
      <c r="H26" s="74">
        <f>SUM(H7:H25)</f>
        <v>2780</v>
      </c>
      <c r="I26" s="36"/>
      <c r="J26" s="16"/>
      <c r="K26" s="16"/>
      <c r="L26" s="67"/>
      <c r="M26" s="53"/>
      <c r="N26" s="6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68"/>
      <c r="G27" s="26"/>
      <c r="H27" s="69"/>
      <c r="I27" s="36"/>
      <c r="J27" s="16"/>
      <c r="K27" s="16"/>
      <c r="L27" s="67"/>
      <c r="M27" s="9"/>
      <c r="N27" s="6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68"/>
      <c r="G28" s="26"/>
      <c r="H28" s="69"/>
      <c r="I28" s="36"/>
      <c r="J28" s="16"/>
      <c r="K28" s="16"/>
      <c r="L28" s="67"/>
      <c r="M28" s="9"/>
      <c r="N28" s="67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68"/>
      <c r="G29" s="26"/>
      <c r="H29" s="69"/>
      <c r="I29" s="36"/>
      <c r="J29" s="16"/>
      <c r="K29" s="16"/>
      <c r="L29" s="67"/>
      <c r="M29" s="9"/>
      <c r="N29" s="6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68"/>
      <c r="G30" s="26"/>
      <c r="H30" s="69"/>
      <c r="I30" s="36"/>
      <c r="J30" s="16"/>
      <c r="K30" s="16"/>
      <c r="L30" s="67"/>
      <c r="M30" s="9"/>
      <c r="N30" s="6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68"/>
      <c r="G31" s="26"/>
      <c r="H31" s="69"/>
      <c r="I31" s="36"/>
      <c r="J31" s="16"/>
      <c r="K31" s="16"/>
      <c r="L31" s="67"/>
      <c r="M31" s="9"/>
      <c r="N31" s="6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x14ac:dyDescent="0.25">
      <c r="A32" s="28"/>
      <c r="B32" s="26"/>
      <c r="C32" s="26"/>
      <c r="D32" s="26"/>
      <c r="E32" s="26"/>
      <c r="F32" s="68"/>
      <c r="G32" s="26"/>
      <c r="H32" s="69"/>
      <c r="I32" s="36"/>
      <c r="J32" s="16"/>
      <c r="K32" s="16"/>
      <c r="L32" s="67"/>
      <c r="M32" s="9"/>
      <c r="N32" s="67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thickBot="1" x14ac:dyDescent="0.3">
      <c r="B33" s="160" t="s">
        <v>45</v>
      </c>
      <c r="C33" s="160"/>
      <c r="D33" s="160"/>
      <c r="E33" s="160"/>
      <c r="F33" s="160"/>
      <c r="G33" s="160"/>
      <c r="H33" s="160"/>
      <c r="I33" s="36"/>
      <c r="J33" s="16"/>
      <c r="K33" s="14"/>
      <c r="L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75" t="s">
        <v>12</v>
      </c>
      <c r="C34" s="76" t="s">
        <v>8</v>
      </c>
      <c r="D34" s="77" t="s">
        <v>2</v>
      </c>
      <c r="E34" s="77" t="s">
        <v>3</v>
      </c>
      <c r="F34" s="78" t="s">
        <v>13</v>
      </c>
      <c r="G34" s="76" t="s">
        <v>4</v>
      </c>
      <c r="H34" s="79" t="s">
        <v>14</v>
      </c>
      <c r="I34" s="36"/>
      <c r="J34" s="16"/>
      <c r="K34" s="14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164" t="s">
        <v>24</v>
      </c>
      <c r="C35" s="162" t="s">
        <v>30</v>
      </c>
      <c r="D35" s="100">
        <v>28126364</v>
      </c>
      <c r="E35" s="100">
        <v>28126365</v>
      </c>
      <c r="F35" s="99">
        <v>2</v>
      </c>
      <c r="G35" s="32" t="s">
        <v>25</v>
      </c>
      <c r="H35" s="80">
        <f t="shared" ref="H35:H40" si="2">F35*5</f>
        <v>10</v>
      </c>
      <c r="I35" s="36">
        <f t="shared" ref="I35:I40" si="3">E35-D35</f>
        <v>1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66"/>
      <c r="C36" s="163"/>
      <c r="D36" s="100">
        <v>28126374</v>
      </c>
      <c r="E36" s="100">
        <v>28126635</v>
      </c>
      <c r="F36" s="99">
        <v>262</v>
      </c>
      <c r="G36" s="32" t="s">
        <v>25</v>
      </c>
      <c r="H36" s="80">
        <f t="shared" si="2"/>
        <v>1310</v>
      </c>
      <c r="I36" s="36">
        <f t="shared" si="3"/>
        <v>261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164" t="s">
        <v>28</v>
      </c>
      <c r="C37" s="162" t="s">
        <v>31</v>
      </c>
      <c r="D37" s="100">
        <v>28125879</v>
      </c>
      <c r="E37" s="100">
        <v>28125881</v>
      </c>
      <c r="F37" s="99">
        <v>3</v>
      </c>
      <c r="G37" s="32" t="s">
        <v>25</v>
      </c>
      <c r="H37" s="80">
        <f t="shared" si="2"/>
        <v>15</v>
      </c>
      <c r="I37" s="36">
        <f t="shared" si="3"/>
        <v>2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165"/>
      <c r="C38" s="167"/>
      <c r="D38" s="100">
        <v>28126124</v>
      </c>
      <c r="E38" s="100">
        <v>28126134</v>
      </c>
      <c r="F38" s="99">
        <v>11</v>
      </c>
      <c r="G38" s="32" t="s">
        <v>25</v>
      </c>
      <c r="H38" s="80">
        <f t="shared" si="2"/>
        <v>55</v>
      </c>
      <c r="I38" s="36">
        <f t="shared" si="3"/>
        <v>10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x14ac:dyDescent="0.25">
      <c r="B39" s="166"/>
      <c r="C39" s="163"/>
      <c r="D39" s="100">
        <v>28126217</v>
      </c>
      <c r="E39" s="100">
        <v>28126233</v>
      </c>
      <c r="F39" s="99">
        <v>17</v>
      </c>
      <c r="G39" s="32" t="s">
        <v>25</v>
      </c>
      <c r="H39" s="80">
        <f t="shared" si="2"/>
        <v>85</v>
      </c>
      <c r="I39" s="36">
        <f t="shared" si="3"/>
        <v>16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thickBot="1" x14ac:dyDescent="0.3">
      <c r="B40" s="174" t="s">
        <v>18</v>
      </c>
      <c r="C40" s="175" t="s">
        <v>32</v>
      </c>
      <c r="D40" s="176">
        <v>28126188</v>
      </c>
      <c r="E40" s="176">
        <v>28126216</v>
      </c>
      <c r="F40" s="177">
        <v>29</v>
      </c>
      <c r="G40" s="178" t="s">
        <v>25</v>
      </c>
      <c r="H40" s="179">
        <f t="shared" si="2"/>
        <v>145</v>
      </c>
      <c r="I40" s="36">
        <f t="shared" si="3"/>
        <v>28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thickBot="1" x14ac:dyDescent="0.3">
      <c r="B41" s="169" t="s">
        <v>19</v>
      </c>
      <c r="C41" s="170"/>
      <c r="D41" s="171"/>
      <c r="E41" s="171"/>
      <c r="F41" s="171">
        <f>SUM(F35:F40)</f>
        <v>324</v>
      </c>
      <c r="G41" s="172"/>
      <c r="H41" s="173">
        <f>SUM(H35:H40)</f>
        <v>1620</v>
      </c>
      <c r="I41" s="33"/>
      <c r="J41" s="64"/>
      <c r="K41" s="14"/>
      <c r="L41" s="14"/>
      <c r="M41" s="8"/>
      <c r="N41" s="1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s="28" customFormat="1" ht="15.75" customHeight="1" x14ac:dyDescent="0.25">
      <c r="B42" s="65"/>
      <c r="C42" s="26"/>
      <c r="D42" s="66"/>
      <c r="E42" s="66"/>
      <c r="F42" s="66"/>
      <c r="G42" s="48"/>
      <c r="H42" s="59"/>
      <c r="I42" s="33"/>
      <c r="J42" s="64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2:27" s="28" customFormat="1" ht="15.75" customHeight="1" thickBot="1" x14ac:dyDescent="0.3">
      <c r="B43" s="47"/>
      <c r="C43" s="26"/>
      <c r="D43" s="58"/>
      <c r="E43" s="58"/>
      <c r="F43" s="58"/>
      <c r="G43" s="48"/>
      <c r="H43" s="59"/>
      <c r="I43" s="33"/>
      <c r="J43" s="64"/>
      <c r="K43" s="16"/>
      <c r="L43" s="16"/>
      <c r="M43" s="9"/>
      <c r="N43" s="17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2"/>
    </row>
    <row r="44" spans="2:27" ht="15.75" customHeight="1" x14ac:dyDescent="0.25">
      <c r="B44" s="103" t="s">
        <v>48</v>
      </c>
      <c r="C44" s="104"/>
      <c r="D44" s="104"/>
      <c r="E44" s="104"/>
      <c r="F44" s="104"/>
      <c r="G44" s="105"/>
      <c r="H44" s="25"/>
      <c r="I44" s="46"/>
      <c r="J44" s="38"/>
      <c r="K44" s="37"/>
      <c r="L44" s="16"/>
      <c r="M44" s="9"/>
      <c r="N44" s="12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22" t="s">
        <v>49</v>
      </c>
      <c r="C45" s="123"/>
      <c r="D45" s="112" t="s">
        <v>9</v>
      </c>
      <c r="E45" s="112" t="s">
        <v>3</v>
      </c>
      <c r="F45" s="159" t="s">
        <v>6</v>
      </c>
      <c r="G45" s="111" t="s">
        <v>7</v>
      </c>
      <c r="H45" s="25"/>
      <c r="I45" s="24"/>
      <c r="J45" s="16"/>
      <c r="K45" s="37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22"/>
      <c r="C46" s="123"/>
      <c r="D46" s="113"/>
      <c r="E46" s="113"/>
      <c r="F46" s="159"/>
      <c r="G46" s="111"/>
      <c r="H46" s="25"/>
      <c r="I46" s="24"/>
      <c r="J46" s="16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20" t="s">
        <v>0</v>
      </c>
      <c r="C47" s="121"/>
      <c r="D47" s="129">
        <v>0</v>
      </c>
      <c r="E47" s="130"/>
      <c r="F47" s="112">
        <v>0</v>
      </c>
      <c r="G47" s="125">
        <f>F47*4.99</f>
        <v>0</v>
      </c>
      <c r="H47" s="25"/>
      <c r="I47" s="36"/>
      <c r="J47" s="64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20"/>
      <c r="C48" s="121"/>
      <c r="D48" s="131"/>
      <c r="E48" s="132"/>
      <c r="F48" s="124"/>
      <c r="G48" s="126"/>
      <c r="H48" s="25"/>
      <c r="I48" s="36">
        <f>E48-D48</f>
        <v>0</v>
      </c>
      <c r="J48" s="64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20"/>
      <c r="C49" s="121"/>
      <c r="D49" s="133"/>
      <c r="E49" s="134"/>
      <c r="F49" s="113"/>
      <c r="G49" s="127"/>
      <c r="H49" s="25"/>
      <c r="I49" s="36">
        <f>E47-D47</f>
        <v>0</v>
      </c>
      <c r="J49" s="64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18" t="s">
        <v>15</v>
      </c>
      <c r="C50" s="119"/>
      <c r="D50" s="49"/>
      <c r="E50" s="49"/>
      <c r="F50" s="49">
        <f>SUM(F47:F48)</f>
        <v>0</v>
      </c>
      <c r="G50" s="82">
        <f>SUM(G47:G48)</f>
        <v>0</v>
      </c>
      <c r="H50" s="60"/>
      <c r="I50" s="36">
        <f>E48-D48</f>
        <v>0</v>
      </c>
      <c r="J50" s="64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14" t="s">
        <v>25</v>
      </c>
      <c r="C51" s="115"/>
      <c r="D51" s="63">
        <v>28126364</v>
      </c>
      <c r="E51" s="63">
        <v>28126365</v>
      </c>
      <c r="F51" s="88">
        <v>2</v>
      </c>
      <c r="G51" s="83">
        <f t="shared" ref="G51:G57" si="4">F51*5</f>
        <v>10</v>
      </c>
      <c r="H51" s="60"/>
      <c r="I51" s="36">
        <f>E51-D51</f>
        <v>1</v>
      </c>
      <c r="J51" s="64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16"/>
      <c r="C52" s="117"/>
      <c r="D52" s="63">
        <v>28126374</v>
      </c>
      <c r="E52" s="63">
        <v>28126635</v>
      </c>
      <c r="F52" s="88">
        <v>262</v>
      </c>
      <c r="G52" s="83">
        <f t="shared" si="4"/>
        <v>1310</v>
      </c>
      <c r="H52" s="60"/>
      <c r="I52" s="36">
        <f>E52-D52</f>
        <v>261</v>
      </c>
      <c r="J52" s="64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16"/>
      <c r="C53" s="117"/>
      <c r="D53" s="63">
        <v>28125879</v>
      </c>
      <c r="E53" s="63">
        <v>28125881</v>
      </c>
      <c r="F53" s="88">
        <v>3</v>
      </c>
      <c r="G53" s="83">
        <f t="shared" si="4"/>
        <v>15</v>
      </c>
      <c r="H53" s="60"/>
      <c r="I53" s="36">
        <f>E53-D53</f>
        <v>2</v>
      </c>
      <c r="J53" s="64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16"/>
      <c r="C54" s="117"/>
      <c r="D54" s="63">
        <v>28126124</v>
      </c>
      <c r="E54" s="63">
        <v>28126134</v>
      </c>
      <c r="F54" s="88">
        <v>11</v>
      </c>
      <c r="G54" s="83">
        <f t="shared" si="4"/>
        <v>55</v>
      </c>
      <c r="H54" s="60"/>
      <c r="I54" s="36">
        <f>E54-D54</f>
        <v>10</v>
      </c>
      <c r="J54" s="64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16"/>
      <c r="C55" s="117"/>
      <c r="D55" s="63">
        <v>28126217</v>
      </c>
      <c r="E55" s="63">
        <v>28126233</v>
      </c>
      <c r="F55" s="88">
        <v>17</v>
      </c>
      <c r="G55" s="83">
        <f t="shared" si="4"/>
        <v>85</v>
      </c>
      <c r="H55" s="60"/>
      <c r="I55" s="36">
        <f>E55-D55</f>
        <v>16</v>
      </c>
      <c r="J55" s="64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16"/>
      <c r="C56" s="117"/>
      <c r="D56" s="32">
        <v>28126188</v>
      </c>
      <c r="E56" s="89">
        <v>28126216</v>
      </c>
      <c r="F56" s="55">
        <v>29</v>
      </c>
      <c r="G56" s="83">
        <f t="shared" si="4"/>
        <v>145</v>
      </c>
      <c r="H56" s="60"/>
      <c r="I56" s="36">
        <f t="shared" ref="I56:I57" si="5">E56-D56</f>
        <v>28</v>
      </c>
      <c r="J56" s="64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90"/>
      <c r="C57" s="91"/>
      <c r="D57" s="32">
        <v>28126671</v>
      </c>
      <c r="E57" s="32">
        <v>28127352</v>
      </c>
      <c r="F57" s="55">
        <v>682</v>
      </c>
      <c r="G57" s="83">
        <f t="shared" si="4"/>
        <v>3410</v>
      </c>
      <c r="H57" s="60"/>
      <c r="I57" s="36">
        <f t="shared" si="5"/>
        <v>681</v>
      </c>
      <c r="J57" s="64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5.75" customHeight="1" x14ac:dyDescent="0.25">
      <c r="B58" s="109" t="s">
        <v>27</v>
      </c>
      <c r="C58" s="110"/>
      <c r="D58" s="50"/>
      <c r="E58" s="50"/>
      <c r="F58" s="54">
        <v>1006</v>
      </c>
      <c r="G58" s="84">
        <f>SUM(G51:G57)</f>
        <v>5030</v>
      </c>
      <c r="H58" s="61"/>
      <c r="I58" s="36"/>
      <c r="J58" s="64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s="17" customFormat="1" ht="15.75" customHeight="1" thickBot="1" x14ac:dyDescent="0.3">
      <c r="B59" s="107" t="s">
        <v>11</v>
      </c>
      <c r="C59" s="108"/>
      <c r="D59" s="81"/>
      <c r="E59" s="81"/>
      <c r="F59" s="85"/>
      <c r="G59" s="84"/>
      <c r="H59" s="62"/>
      <c r="I59" s="56"/>
      <c r="J59" s="64"/>
      <c r="K59" s="16"/>
      <c r="L59" s="64"/>
      <c r="M59" s="9"/>
      <c r="N59" s="57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12"/>
    </row>
    <row r="60" spans="2:27" ht="15.75" customHeight="1" x14ac:dyDescent="0.25">
      <c r="B60" s="102" t="s">
        <v>46</v>
      </c>
      <c r="C60" s="102"/>
      <c r="D60" s="18"/>
      <c r="E60" s="18"/>
      <c r="F60" s="20"/>
      <c r="G60" s="27"/>
      <c r="H60" s="13"/>
      <c r="I60" s="13"/>
      <c r="J60" s="16"/>
      <c r="K60" s="16"/>
      <c r="L60" s="16"/>
      <c r="M60" s="15"/>
      <c r="N60" s="15"/>
      <c r="O60" s="15"/>
      <c r="P60" s="15"/>
      <c r="Q60" s="15"/>
      <c r="R60" s="11"/>
      <c r="S60" s="14"/>
      <c r="T60" s="14"/>
      <c r="U60" s="14"/>
      <c r="V60" s="14"/>
      <c r="W60" s="14"/>
      <c r="X60" s="14"/>
      <c r="Y60" s="14"/>
      <c r="Z60" s="8"/>
      <c r="AA60" s="10"/>
    </row>
    <row r="61" spans="2:27" ht="15.75" customHeight="1" x14ac:dyDescent="0.25">
      <c r="B61" s="13"/>
      <c r="C61" s="13"/>
      <c r="D61" s="9"/>
      <c r="E61" s="9"/>
      <c r="F61" s="9"/>
      <c r="G61" s="9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"/>
      <c r="D62" s="13" t="s">
        <v>20</v>
      </c>
      <c r="E62" s="13"/>
      <c r="F62" s="13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06" t="s">
        <v>10</v>
      </c>
      <c r="D63" s="106"/>
      <c r="E63" s="106"/>
      <c r="F63" s="106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3"/>
      <c r="C64" s="106" t="s">
        <v>21</v>
      </c>
      <c r="D64" s="106"/>
      <c r="E64" s="106"/>
      <c r="F64" s="106"/>
      <c r="G64" s="13"/>
      <c r="H64" s="24"/>
      <c r="I64" s="24"/>
      <c r="K64" s="14"/>
      <c r="L64" s="38"/>
      <c r="M64" s="11"/>
      <c r="N64" s="30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1"/>
      <c r="H66" s="24"/>
      <c r="I66" s="24"/>
      <c r="K66" s="14"/>
      <c r="L66" s="14"/>
      <c r="M66" s="11"/>
      <c r="N66" s="29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 t="s">
        <v>23</v>
      </c>
      <c r="G67" s="11"/>
      <c r="H67" s="11"/>
      <c r="I67" s="11"/>
      <c r="J67" s="14"/>
      <c r="K67" s="14"/>
      <c r="L67" s="14"/>
      <c r="M67" s="11"/>
      <c r="N67" s="3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  <c r="M68" s="11"/>
      <c r="N68" s="11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5"/>
      <c r="N70" s="15"/>
      <c r="O70" s="15"/>
      <c r="P70" s="15"/>
      <c r="Q70" s="15"/>
      <c r="R70" s="15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9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5.75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5"/>
      <c r="N76" s="15"/>
      <c r="O76" s="15"/>
      <c r="P76" s="15"/>
      <c r="Q76" s="15"/>
      <c r="R76" s="15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2"/>
      <c r="C77" s="2"/>
      <c r="D77" s="2"/>
      <c r="E77" s="2"/>
      <c r="F77" s="2"/>
      <c r="G77" s="9"/>
      <c r="H77" s="9"/>
      <c r="I77" s="9"/>
      <c r="J77" s="16"/>
      <c r="K77" s="16"/>
      <c r="L77" s="16"/>
      <c r="M77" s="15"/>
      <c r="N77" s="15"/>
      <c r="O77" s="15"/>
      <c r="P77" s="15"/>
      <c r="Q77" s="15"/>
      <c r="R77" s="15"/>
      <c r="S77" s="2"/>
      <c r="T77" s="2"/>
      <c r="U77" s="2"/>
      <c r="V77" s="2"/>
      <c r="W77" s="2"/>
      <c r="X77" s="2"/>
      <c r="Y77" s="2"/>
      <c r="Z77" s="2"/>
      <c r="AA77" s="2"/>
    </row>
    <row r="78" spans="2:27" ht="14.1" customHeight="1" x14ac:dyDescent="0.25">
      <c r="B78" s="101"/>
      <c r="C78" s="101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06"/>
      <c r="U78" s="106"/>
      <c r="V78" s="106"/>
      <c r="W78" s="106"/>
      <c r="X78" s="5"/>
      <c r="Y78" s="5"/>
      <c r="Z78" s="2"/>
      <c r="AA78" s="2"/>
    </row>
    <row r="79" spans="2:27" ht="14.1" customHeight="1" x14ac:dyDescent="0.25">
      <c r="B79" s="101"/>
      <c r="C79" s="101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28"/>
      <c r="U79" s="128"/>
      <c r="V79" s="128"/>
      <c r="W79" s="128"/>
      <c r="X79" s="2"/>
      <c r="Y79" s="2"/>
      <c r="Z79" s="2"/>
      <c r="AA79" s="2"/>
    </row>
    <row r="80" spans="2:27" ht="14.1" customHeight="1" x14ac:dyDescent="0.25">
      <c r="B80" s="2"/>
      <c r="C80" s="2"/>
      <c r="D80" s="2"/>
      <c r="E80" s="2"/>
      <c r="F80" s="13"/>
      <c r="G80" s="18"/>
      <c r="H80" s="18"/>
      <c r="I80" s="18"/>
      <c r="J80" s="39"/>
      <c r="K80" s="39"/>
      <c r="L80" s="39"/>
      <c r="M80" s="39"/>
      <c r="N80" s="39"/>
      <c r="O80" s="20"/>
      <c r="P80" s="20"/>
      <c r="Q80" s="20"/>
      <c r="R80" s="20"/>
      <c r="S80" s="13"/>
      <c r="T80" s="128"/>
      <c r="U80" s="128"/>
      <c r="V80" s="128"/>
      <c r="W80" s="128"/>
      <c r="X80" s="2"/>
      <c r="Y80" s="2"/>
      <c r="Z80" s="2"/>
      <c r="AA80" s="2"/>
    </row>
    <row r="81" spans="2:27" ht="14.1" customHeight="1" x14ac:dyDescent="0.25">
      <c r="B81" s="101"/>
      <c r="C81" s="101"/>
      <c r="D81" s="101"/>
      <c r="E81" s="2"/>
      <c r="F81" s="13"/>
      <c r="G81" s="18"/>
      <c r="H81" s="18"/>
      <c r="I81" s="18"/>
      <c r="J81" s="39"/>
      <c r="K81" s="39"/>
      <c r="L81" s="39"/>
      <c r="M81" s="18"/>
      <c r="N81" s="18"/>
      <c r="O81" s="18"/>
      <c r="P81" s="18"/>
      <c r="Q81" s="18"/>
      <c r="R81" s="18"/>
      <c r="S81" s="13"/>
      <c r="T81" s="128"/>
      <c r="U81" s="128"/>
      <c r="V81" s="128"/>
      <c r="W81" s="128"/>
      <c r="X81" s="2"/>
      <c r="Y81" s="2"/>
      <c r="Z81" s="2"/>
      <c r="AA81" s="2"/>
    </row>
    <row r="82" spans="2:27" ht="14.1" customHeight="1" x14ac:dyDescent="0.25">
      <c r="B82" s="101"/>
      <c r="C82" s="101"/>
      <c r="D82" s="101"/>
      <c r="E82" s="2"/>
      <c r="F82" s="2"/>
      <c r="G82" s="9"/>
      <c r="H82" s="9"/>
      <c r="I82" s="9"/>
      <c r="J82" s="16"/>
      <c r="K82" s="16"/>
      <c r="L82" s="16"/>
      <c r="M82" s="15"/>
      <c r="N82" s="15"/>
      <c r="O82" s="15"/>
      <c r="P82" s="15"/>
      <c r="Q82" s="15"/>
      <c r="R82" s="15"/>
      <c r="S82" s="2"/>
      <c r="T82" s="2"/>
      <c r="U82" s="2"/>
      <c r="V82" s="2"/>
      <c r="W82" s="2"/>
      <c r="X82" s="2"/>
      <c r="Y82" s="2"/>
      <c r="Z82" s="2"/>
      <c r="AA82" s="2"/>
    </row>
    <row r="83" spans="2:27" ht="14.1" customHeight="1" x14ac:dyDescent="0.25">
      <c r="B83" s="6"/>
      <c r="C83" s="7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B84" s="2"/>
      <c r="C84" s="2"/>
      <c r="D84" s="1"/>
      <c r="E84" s="1"/>
      <c r="F84" s="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1"/>
      <c r="T84" s="1"/>
      <c r="U84" s="1"/>
      <c r="V84" s="1"/>
      <c r="W84" s="1"/>
      <c r="X84" s="1"/>
      <c r="Y84" s="1"/>
      <c r="Z84" s="1"/>
      <c r="AA84" s="1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ht="14.1" customHeight="1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9"/>
      <c r="N89" s="19"/>
      <c r="O89" s="19"/>
      <c r="P89" s="19"/>
      <c r="Q89" s="19"/>
      <c r="R89" s="19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9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19"/>
      <c r="K94" s="19"/>
      <c r="L94" s="19"/>
      <c r="M94" s="17"/>
      <c r="N94" s="17"/>
      <c r="O94" s="17"/>
      <c r="P94" s="17"/>
      <c r="Q94" s="17"/>
      <c r="R94" s="17"/>
    </row>
  </sheetData>
  <mergeCells count="48">
    <mergeCell ref="C1:H1"/>
    <mergeCell ref="C2:H2"/>
    <mergeCell ref="B26:E26"/>
    <mergeCell ref="F45:F46"/>
    <mergeCell ref="B33:H33"/>
    <mergeCell ref="D24:E24"/>
    <mergeCell ref="B35:B36"/>
    <mergeCell ref="C35:C36"/>
    <mergeCell ref="B37:B39"/>
    <mergeCell ref="C37:C39"/>
    <mergeCell ref="B7:B10"/>
    <mergeCell ref="C7:C10"/>
    <mergeCell ref="D47:E49"/>
    <mergeCell ref="B4:H4"/>
    <mergeCell ref="C5:C6"/>
    <mergeCell ref="D5:E5"/>
    <mergeCell ref="B5:B6"/>
    <mergeCell ref="F5:F6"/>
    <mergeCell ref="H5:H6"/>
    <mergeCell ref="G5:G6"/>
    <mergeCell ref="D18:E18"/>
    <mergeCell ref="B12:B14"/>
    <mergeCell ref="C12:C14"/>
    <mergeCell ref="B15:B17"/>
    <mergeCell ref="C15:C17"/>
    <mergeCell ref="T81:W81"/>
    <mergeCell ref="B78:C78"/>
    <mergeCell ref="B79:C79"/>
    <mergeCell ref="T78:W78"/>
    <mergeCell ref="B81:D81"/>
    <mergeCell ref="T79:W79"/>
    <mergeCell ref="T80:W80"/>
    <mergeCell ref="B82:D82"/>
    <mergeCell ref="B60:C60"/>
    <mergeCell ref="B44:G44"/>
    <mergeCell ref="C64:F64"/>
    <mergeCell ref="C63:F63"/>
    <mergeCell ref="B59:C59"/>
    <mergeCell ref="B58:C58"/>
    <mergeCell ref="G45:G46"/>
    <mergeCell ref="D45:D46"/>
    <mergeCell ref="E45:E46"/>
    <mergeCell ref="B51:C56"/>
    <mergeCell ref="B50:C50"/>
    <mergeCell ref="B47:C49"/>
    <mergeCell ref="B45:C46"/>
    <mergeCell ref="F47:F49"/>
    <mergeCell ref="G47:G49"/>
  </mergeCells>
  <pageMargins left="0.7" right="0.7" top="0.75" bottom="0.75" header="0.3" footer="0.3"/>
  <pageSetup orientation="landscape" r:id="rId1"/>
  <ignoredErrors>
    <ignoredError sqref="H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DICIEMBRE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2019-01-09T15:18:38Z</cp:lastPrinted>
  <dcterms:created xsi:type="dcterms:W3CDTF">2012-12-05T16:50:33Z</dcterms:created>
  <dcterms:modified xsi:type="dcterms:W3CDTF">2019-01-09T15:26:04Z</dcterms:modified>
</cp:coreProperties>
</file>