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feServiciosVarios\Documents\SERVICIOS ADMINISTRATIVOS VARIOS\CONTROL DE CONSUMO DE COMBUSTIBLE 2018\REPORTES DE CONSUMO DE COMBUSTIBLE AÑO 2017\"/>
    </mc:Choice>
  </mc:AlternateContent>
  <bookViews>
    <workbookView xWindow="240" yWindow="75" windowWidth="20115" windowHeight="7995" tabRatio="595"/>
  </bookViews>
  <sheets>
    <sheet name="CONSUMO FEBRERO DE 2018" sheetId="2" r:id="rId1"/>
    <sheet name="Hoja3" sheetId="3" r:id="rId2"/>
  </sheets>
  <calcPr calcId="152511"/>
</workbook>
</file>

<file path=xl/calcChain.xml><?xml version="1.0" encoding="utf-8"?>
<calcChain xmlns="http://schemas.openxmlformats.org/spreadsheetml/2006/main">
  <c r="G51" i="2" l="1"/>
  <c r="L24" i="2"/>
  <c r="J24" i="2"/>
  <c r="G49" i="2"/>
  <c r="I49" i="2"/>
  <c r="I52" i="2"/>
  <c r="I31" i="2"/>
  <c r="H31" i="2"/>
  <c r="J22" i="2"/>
  <c r="L22" i="2"/>
  <c r="G54" i="2" l="1"/>
  <c r="I54" i="2"/>
  <c r="I50" i="2"/>
  <c r="G48" i="2"/>
  <c r="I48" i="2"/>
  <c r="G47" i="2"/>
  <c r="I47" i="2"/>
  <c r="F33" i="2"/>
  <c r="H13" i="2" l="1"/>
  <c r="I13" i="2"/>
  <c r="G45" i="2"/>
  <c r="G46" i="2"/>
  <c r="I45" i="2"/>
  <c r="I46" i="2"/>
  <c r="H32" i="2" l="1"/>
  <c r="I32" i="2"/>
  <c r="F22" i="2"/>
  <c r="G53" i="2" l="1"/>
  <c r="G52" i="2"/>
  <c r="G50" i="2"/>
  <c r="G44" i="2"/>
  <c r="G55" i="2" l="1"/>
  <c r="H16" i="2"/>
  <c r="I16" i="2"/>
  <c r="I53" i="2"/>
  <c r="H15" i="2" l="1"/>
  <c r="H14" i="2"/>
  <c r="H12" i="2"/>
  <c r="H11" i="2"/>
  <c r="H10" i="2"/>
  <c r="H9" i="2"/>
  <c r="H7" i="2"/>
  <c r="H28" i="2" l="1"/>
  <c r="H29" i="2"/>
  <c r="H21" i="2" l="1"/>
  <c r="H20" i="2"/>
  <c r="H19" i="2"/>
  <c r="H18" i="2"/>
  <c r="H17" i="2"/>
  <c r="H8" i="2"/>
  <c r="H22" i="2" l="1"/>
  <c r="I44" i="2"/>
  <c r="I18" i="2"/>
  <c r="H30" i="2"/>
  <c r="I8" i="2"/>
  <c r="I9" i="2"/>
  <c r="I10" i="2"/>
  <c r="I11" i="2"/>
  <c r="I12" i="2"/>
  <c r="I14" i="2"/>
  <c r="I15" i="2"/>
  <c r="I17" i="2"/>
  <c r="I19" i="2"/>
  <c r="I20" i="2"/>
  <c r="I21" i="2"/>
  <c r="I7" i="2"/>
  <c r="H33" i="2" l="1"/>
  <c r="I30" i="2"/>
  <c r="I28" i="2" l="1"/>
  <c r="I29" i="2"/>
</calcChain>
</file>

<file path=xl/sharedStrings.xml><?xml version="1.0" encoding="utf-8"?>
<sst xmlns="http://schemas.openxmlformats.org/spreadsheetml/2006/main" count="81" uniqueCount="46">
  <si>
    <t>GASOLINA REGULAR</t>
  </si>
  <si>
    <t>DIESEL</t>
  </si>
  <si>
    <t>NUMERO DE VALES</t>
  </si>
  <si>
    <t>DEL</t>
  </si>
  <si>
    <t>AL</t>
  </si>
  <si>
    <t>COMBUSTIBLE</t>
  </si>
  <si>
    <t>COSTO    TOTAL</t>
  </si>
  <si>
    <t>CANTIDAD DE VALES</t>
  </si>
  <si>
    <t>VALOR SEGÚN VALES</t>
  </si>
  <si>
    <t>REQUISICION</t>
  </si>
  <si>
    <t xml:space="preserve">DEL </t>
  </si>
  <si>
    <t>LIC. OSCAR GEOFREDO RODEZNO GARCIA</t>
  </si>
  <si>
    <t>TOTAL GENERAL</t>
  </si>
  <si>
    <t>DEPENDENCIA</t>
  </si>
  <si>
    <t>CANTIDAD</t>
  </si>
  <si>
    <t>VALOR</t>
  </si>
  <si>
    <t>TOTAL DE COMBUSTIBLE DIESEL</t>
  </si>
  <si>
    <t>TOTAL  DE GASOLINA REGULAR</t>
  </si>
  <si>
    <t>REGION ORIENTAL</t>
  </si>
  <si>
    <t>INSTITUTO SALVADOREÑO DE DESARROLLO MUNICIPAL</t>
  </si>
  <si>
    <t>REGION OCCIDENTAL</t>
  </si>
  <si>
    <t>TOTAL</t>
  </si>
  <si>
    <t xml:space="preserve">                                                                </t>
  </si>
  <si>
    <t>JEFE DE ALMACEN, BODEGA Y ACTIVO FIJO</t>
  </si>
  <si>
    <t>GERENCIA ADMINISTRATIVA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</si>
  <si>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</si>
  <si>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GASOLINA</t>
  </si>
  <si>
    <t>DEPTO. ESPECIES MUNICIPALES</t>
  </si>
  <si>
    <t>DEPTO. SERVICIOS GENERALES</t>
  </si>
  <si>
    <t>PRESIDENCIA</t>
  </si>
  <si>
    <t>CONSUMO DE COMBUSTIBLE DEL 1 AL 28 DE FEBRERO DE 2018</t>
  </si>
  <si>
    <t>012-2018</t>
  </si>
  <si>
    <t>013-2018</t>
  </si>
  <si>
    <t>014-2018</t>
  </si>
  <si>
    <t>015-2018</t>
  </si>
  <si>
    <t>016-2018</t>
  </si>
  <si>
    <t>UNIDAD DE GENERO</t>
  </si>
  <si>
    <t>017-2018</t>
  </si>
  <si>
    <t>018-2018</t>
  </si>
  <si>
    <t>019-2018</t>
  </si>
  <si>
    <t>UNIDAD RECURSOS HUMANOS</t>
  </si>
  <si>
    <t>020-2018</t>
  </si>
  <si>
    <t>INVENTARIO DE VALES DE COMBUSTIBLE AL 28 DE FEBRERO DE 2018</t>
  </si>
  <si>
    <t>EXISTENCIAS AL 28 DE ENERO DE 2018</t>
  </si>
  <si>
    <t>San Salvador, 05 de marzo de 2018.</t>
  </si>
  <si>
    <r>
      <t xml:space="preserve"> A LAS REQUISICIONES No. 012</t>
    </r>
    <r>
      <rPr>
        <b/>
        <sz val="10"/>
        <rFont val="Calibri"/>
        <family val="2"/>
        <scheme val="minor"/>
      </rPr>
      <t>, 013 Y 014, SE LES APLICARON  LAS DEVOLUCIONES DE  VALES ASI: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</si>
</sst>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(&quot;$&quot;* #,##0.00_);_(&quot;$&quot;* \(#,##0.00\);_(&quot;$&quot;* &quot;-&quot;??_);_(@_)"/>
    <numFmt numFmtId="165" formatCode="_-[$$-440A]* #,##0.00_-;\-[$$-440A]* #,##0.00_-;_-[$$-440A]* &quot;-&quot;??_-;_-@_-"/>
  </numFmts>
  <fonts count="9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rgb="FF0070C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/>
    <xf numFmtId="0" fontId="3" fillId="0" borderId="0" xfId="0" applyFont="1" applyAlignment="1"/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/>
    <xf numFmtId="0" fontId="4" fillId="0" borderId="0" xfId="0" applyFont="1" applyFill="1" applyBorder="1"/>
    <xf numFmtId="164" fontId="4" fillId="0" borderId="0" xfId="1" applyFont="1" applyBorder="1"/>
    <xf numFmtId="0" fontId="4" fillId="0" borderId="0" xfId="0" applyFont="1" applyBorder="1" applyAlignment="1"/>
    <xf numFmtId="164" fontId="4" fillId="0" borderId="0" xfId="1" applyFont="1" applyFill="1" applyBorder="1"/>
    <xf numFmtId="0" fontId="1" fillId="0" borderId="0" xfId="0" applyFont="1" applyBorder="1" applyAlignment="1"/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/>
    <xf numFmtId="0" fontId="1" fillId="0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164" fontId="1" fillId="0" borderId="1" xfId="1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164" fontId="1" fillId="0" borderId="0" xfId="1" applyFont="1" applyBorder="1" applyAlignment="1">
      <alignment horizontal="center" wrapText="1"/>
    </xf>
    <xf numFmtId="164" fontId="1" fillId="0" borderId="1" xfId="1" applyFont="1" applyFill="1" applyBorder="1" applyAlignment="1">
      <alignment horizontal="center" wrapText="1"/>
    </xf>
    <xf numFmtId="164" fontId="1" fillId="0" borderId="0" xfId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wrapText="1"/>
    </xf>
    <xf numFmtId="164" fontId="1" fillId="0" borderId="0" xfId="1" applyFont="1" applyFill="1" applyBorder="1" applyAlignment="1"/>
    <xf numFmtId="0" fontId="1" fillId="0" borderId="3" xfId="0" applyFont="1" applyBorder="1" applyAlignment="1">
      <alignment horizontal="center" vertical="center"/>
    </xf>
    <xf numFmtId="0" fontId="0" fillId="0" borderId="0" xfId="0" applyFill="1"/>
    <xf numFmtId="164" fontId="4" fillId="0" borderId="0" xfId="1" applyFont="1" applyBorder="1" applyAlignment="1"/>
    <xf numFmtId="164" fontId="4" fillId="0" borderId="0" xfId="0" applyNumberFormat="1" applyFont="1" applyFill="1" applyBorder="1" applyAlignment="1"/>
    <xf numFmtId="164" fontId="4" fillId="0" borderId="0" xfId="0" applyNumberFormat="1" applyFont="1" applyBorder="1" applyAlignment="1"/>
    <xf numFmtId="0" fontId="1" fillId="0" borderId="1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left" vertical="center"/>
    </xf>
    <xf numFmtId="37" fontId="6" fillId="0" borderId="0" xfId="1" applyNumberFormat="1" applyFont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/>
    </xf>
    <xf numFmtId="164" fontId="4" fillId="0" borderId="0" xfId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5" fillId="0" borderId="0" xfId="0" applyFont="1" applyAlignment="1"/>
    <xf numFmtId="0" fontId="0" fillId="0" borderId="0" xfId="0" applyAlignment="1"/>
    <xf numFmtId="37" fontId="1" fillId="0" borderId="0" xfId="1" applyNumberFormat="1" applyFont="1" applyBorder="1" applyAlignment="1">
      <alignment horizont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164" fontId="1" fillId="0" borderId="1" xfId="1" applyFont="1" applyFill="1" applyBorder="1" applyAlignment="1">
      <alignment vertical="center"/>
    </xf>
    <xf numFmtId="0" fontId="1" fillId="0" borderId="7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5" fillId="0" borderId="0" xfId="0" applyFont="1" applyAlignment="1">
      <alignment horizontal="center"/>
    </xf>
    <xf numFmtId="37" fontId="6" fillId="0" borderId="0" xfId="1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vertical="center"/>
    </xf>
    <xf numFmtId="165" fontId="4" fillId="0" borderId="0" xfId="0" applyNumberFormat="1" applyFont="1" applyBorder="1"/>
    <xf numFmtId="165" fontId="4" fillId="0" borderId="0" xfId="0" applyNumberFormat="1" applyFont="1" applyFill="1" applyBorder="1"/>
    <xf numFmtId="0" fontId="8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164" fontId="4" fillId="2" borderId="1" xfId="1" applyFont="1" applyFill="1" applyBorder="1" applyAlignment="1">
      <alignment vertical="center"/>
    </xf>
    <xf numFmtId="164" fontId="8" fillId="2" borderId="1" xfId="1" applyFont="1" applyFill="1" applyBorder="1" applyAlignment="1">
      <alignment vertical="center"/>
    </xf>
    <xf numFmtId="164" fontId="4" fillId="2" borderId="1" xfId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wrapText="1"/>
    </xf>
    <xf numFmtId="43" fontId="1" fillId="0" borderId="0" xfId="0" applyNumberFormat="1" applyFont="1" applyBorder="1" applyAlignment="1"/>
    <xf numFmtId="0" fontId="1" fillId="0" borderId="1" xfId="0" applyFont="1" applyFill="1" applyBorder="1" applyAlignment="1">
      <alignment vertical="center"/>
    </xf>
    <xf numFmtId="43" fontId="4" fillId="0" borderId="0" xfId="0" applyNumberFormat="1" applyFont="1" applyFill="1" applyBorder="1"/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vertical="center"/>
    </xf>
    <xf numFmtId="165" fontId="1" fillId="0" borderId="0" xfId="0" applyNumberFormat="1" applyFont="1" applyFill="1" applyBorder="1" applyAlignment="1">
      <alignment vertical="center"/>
    </xf>
    <xf numFmtId="165" fontId="0" fillId="0" borderId="0" xfId="0" applyNumberFormat="1" applyFill="1"/>
    <xf numFmtId="165" fontId="1" fillId="0" borderId="0" xfId="1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wrapText="1"/>
    </xf>
    <xf numFmtId="164" fontId="4" fillId="0" borderId="11" xfId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vertical="center"/>
    </xf>
    <xf numFmtId="43" fontId="4" fillId="0" borderId="0" xfId="0" applyNumberFormat="1" applyFont="1" applyFill="1" applyBorder="1" applyAlignment="1">
      <alignment horizontal="center"/>
    </xf>
    <xf numFmtId="0" fontId="1" fillId="0" borderId="11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15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164" fontId="1" fillId="0" borderId="0" xfId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4" fillId="0" borderId="1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14895.ECCC162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112192</xdr:colOff>
      <xdr:row>0</xdr:row>
      <xdr:rowOff>49696</xdr:rowOff>
    </xdr:from>
    <xdr:to>
      <xdr:col>2</xdr:col>
      <xdr:colOff>140806</xdr:colOff>
      <xdr:row>3</xdr:row>
      <xdr:rowOff>0</xdr:rowOff>
    </xdr:to>
    <xdr:pic>
      <xdr:nvPicPr>
        <xdr:cNvPr id="6" name="Imagen 1" descr="LOGOTIPO ISDEM- Firma correo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757" y="49696"/>
          <a:ext cx="1610592" cy="7454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92"/>
  <sheetViews>
    <sheetView tabSelected="1" topLeftCell="A41" zoomScale="98" zoomScaleNormal="98" workbookViewId="0">
      <selection activeCell="H57" sqref="H57"/>
    </sheetView>
  </sheetViews>
  <sheetFormatPr baseColWidth="10" defaultRowHeight="15" x14ac:dyDescent="0.25"/>
  <cols>
    <col min="1" max="1" width="5.140625" customWidth="1"/>
    <col min="2" max="2" width="27.28515625" customWidth="1"/>
    <col min="3" max="3" width="12.42578125" customWidth="1"/>
    <col min="4" max="4" width="12.85546875" customWidth="1"/>
    <col min="5" max="5" width="13.85546875" customWidth="1"/>
    <col min="6" max="6" width="12.140625" customWidth="1"/>
    <col min="7" max="7" width="22.140625" customWidth="1"/>
    <col min="8" max="8" width="15.7109375" customWidth="1"/>
    <col min="9" max="9" width="16.140625" customWidth="1"/>
    <col min="10" max="12" width="11.42578125" style="46" customWidth="1"/>
    <col min="13" max="14" width="11.42578125" style="47" customWidth="1"/>
    <col min="15" max="26" width="11.42578125" customWidth="1"/>
  </cols>
  <sheetData>
    <row r="1" spans="2:27" ht="15.75" customHeight="1" x14ac:dyDescent="0.25">
      <c r="B1" s="52"/>
      <c r="C1" s="51"/>
      <c r="D1" s="126" t="s">
        <v>19</v>
      </c>
      <c r="E1" s="126"/>
      <c r="F1" s="126"/>
      <c r="G1" s="126"/>
      <c r="H1" s="126"/>
      <c r="I1" s="39"/>
      <c r="J1" s="14"/>
      <c r="K1" s="14"/>
      <c r="L1" s="14"/>
      <c r="M1" s="11"/>
      <c r="N1" s="11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2:27" ht="15.75" customHeight="1" x14ac:dyDescent="0.25">
      <c r="B2" s="52"/>
      <c r="C2" s="39"/>
      <c r="D2" s="126" t="s">
        <v>24</v>
      </c>
      <c r="E2" s="126"/>
      <c r="F2" s="126"/>
      <c r="G2" s="126"/>
      <c r="H2" s="126"/>
      <c r="I2" s="39"/>
      <c r="J2" s="14"/>
      <c r="K2" s="14"/>
      <c r="L2" s="14"/>
      <c r="M2" s="11"/>
      <c r="N2" s="11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2:27" ht="15.75" customHeight="1" x14ac:dyDescent="0.25">
      <c r="B3" s="52"/>
      <c r="C3" s="66"/>
      <c r="D3" s="66"/>
      <c r="E3" s="66"/>
      <c r="F3" s="66"/>
      <c r="G3" s="66"/>
      <c r="H3" s="66"/>
      <c r="I3" s="66"/>
      <c r="J3" s="14"/>
      <c r="K3" s="14"/>
      <c r="L3" s="14"/>
      <c r="M3" s="11"/>
      <c r="N3" s="11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2:27" ht="15.75" customHeight="1" x14ac:dyDescent="0.25">
      <c r="B4" s="127" t="s">
        <v>30</v>
      </c>
      <c r="C4" s="127"/>
      <c r="D4" s="127"/>
      <c r="E4" s="127"/>
      <c r="F4" s="127"/>
      <c r="G4" s="127"/>
      <c r="H4" s="127"/>
      <c r="I4" s="40"/>
      <c r="J4" s="50"/>
      <c r="K4" s="50"/>
      <c r="L4" s="50"/>
      <c r="M4" s="48"/>
      <c r="N4" s="50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2:27" ht="15.75" customHeight="1" x14ac:dyDescent="0.25">
      <c r="B5" s="118" t="s">
        <v>13</v>
      </c>
      <c r="C5" s="118" t="s">
        <v>9</v>
      </c>
      <c r="D5" s="128" t="s">
        <v>2</v>
      </c>
      <c r="E5" s="128"/>
      <c r="F5" s="129" t="s">
        <v>7</v>
      </c>
      <c r="G5" s="118" t="s">
        <v>5</v>
      </c>
      <c r="H5" s="129" t="s">
        <v>6</v>
      </c>
      <c r="I5" s="25"/>
      <c r="J5" s="50"/>
      <c r="K5" s="50"/>
      <c r="L5" s="50"/>
      <c r="M5" s="49"/>
      <c r="N5" s="50"/>
      <c r="O5" s="8"/>
      <c r="P5" s="8"/>
      <c r="Q5" s="8"/>
      <c r="R5" s="11"/>
      <c r="S5" s="14"/>
      <c r="T5" s="5"/>
      <c r="U5" s="5"/>
      <c r="V5" s="5"/>
      <c r="W5" s="5"/>
      <c r="X5" s="5"/>
      <c r="Y5" s="5"/>
      <c r="Z5" s="5"/>
      <c r="AA5" s="5"/>
    </row>
    <row r="6" spans="2:27" ht="15.75" customHeight="1" x14ac:dyDescent="0.25">
      <c r="B6" s="120"/>
      <c r="C6" s="120"/>
      <c r="D6" s="19" t="s">
        <v>3</v>
      </c>
      <c r="E6" s="19" t="s">
        <v>4</v>
      </c>
      <c r="F6" s="129"/>
      <c r="G6" s="120"/>
      <c r="H6" s="129"/>
      <c r="I6" s="25"/>
      <c r="J6" s="50"/>
      <c r="K6" s="50"/>
      <c r="L6" s="50"/>
      <c r="M6" s="49"/>
      <c r="N6" s="50"/>
      <c r="O6" s="8"/>
      <c r="P6" s="69"/>
      <c r="Q6" s="8"/>
      <c r="R6" s="8"/>
      <c r="S6" s="8"/>
      <c r="T6" s="8"/>
      <c r="U6" s="8"/>
      <c r="V6" s="8"/>
      <c r="W6" s="8"/>
      <c r="X6" s="8"/>
      <c r="Y6" s="8"/>
      <c r="Z6" s="8"/>
      <c r="AA6" s="10"/>
    </row>
    <row r="7" spans="2:27" ht="15.75" customHeight="1" x14ac:dyDescent="0.25">
      <c r="B7" s="114" t="s">
        <v>18</v>
      </c>
      <c r="C7" s="116" t="s">
        <v>31</v>
      </c>
      <c r="D7" s="91">
        <v>514850</v>
      </c>
      <c r="E7" s="91">
        <v>514864</v>
      </c>
      <c r="F7" s="105">
        <v>15</v>
      </c>
      <c r="G7" s="32" t="s">
        <v>1</v>
      </c>
      <c r="H7" s="24">
        <f t="shared" ref="H7:H16" si="0">F7*4.99</f>
        <v>74.850000000000009</v>
      </c>
      <c r="I7" s="42">
        <f>E7-D7</f>
        <v>14</v>
      </c>
      <c r="J7" s="16">
        <v>15</v>
      </c>
      <c r="K7" s="14"/>
      <c r="L7" s="14"/>
      <c r="M7" s="8"/>
      <c r="N7" s="8"/>
      <c r="O7" s="8"/>
      <c r="P7" s="69"/>
      <c r="Q7" s="8"/>
      <c r="R7" s="8"/>
      <c r="S7" s="8"/>
      <c r="T7" s="8"/>
      <c r="U7" s="8"/>
      <c r="V7" s="8"/>
      <c r="W7" s="8"/>
      <c r="X7" s="8"/>
      <c r="Y7" s="8"/>
      <c r="Z7" s="8"/>
      <c r="AA7" s="10"/>
    </row>
    <row r="8" spans="2:27" s="33" customFormat="1" ht="15.75" customHeight="1" x14ac:dyDescent="0.25">
      <c r="B8" s="115"/>
      <c r="C8" s="117"/>
      <c r="D8" s="91">
        <v>514892</v>
      </c>
      <c r="E8" s="91">
        <v>515000</v>
      </c>
      <c r="F8" s="105">
        <v>109</v>
      </c>
      <c r="G8" s="37" t="s">
        <v>1</v>
      </c>
      <c r="H8" s="27">
        <f t="shared" si="0"/>
        <v>543.91</v>
      </c>
      <c r="I8" s="42">
        <f t="shared" ref="I8:I21" si="1">E8-D8</f>
        <v>108</v>
      </c>
      <c r="J8" s="16">
        <v>109</v>
      </c>
      <c r="K8" s="14"/>
      <c r="L8" s="16"/>
      <c r="M8" s="9"/>
      <c r="N8" s="12"/>
      <c r="O8" s="9"/>
      <c r="P8" s="70"/>
      <c r="Q8" s="70"/>
      <c r="R8" s="9"/>
      <c r="S8" s="9"/>
      <c r="T8" s="9"/>
      <c r="U8" s="9"/>
      <c r="V8" s="9"/>
      <c r="W8" s="9"/>
      <c r="X8" s="9"/>
      <c r="Y8" s="9"/>
      <c r="Z8" s="9"/>
      <c r="AA8" s="12"/>
    </row>
    <row r="9" spans="2:27" s="33" customFormat="1" ht="15.75" customHeight="1" x14ac:dyDescent="0.25">
      <c r="B9" s="114" t="s">
        <v>20</v>
      </c>
      <c r="C9" s="116" t="s">
        <v>32</v>
      </c>
      <c r="D9" s="91">
        <v>515036</v>
      </c>
      <c r="E9" s="91">
        <v>515133</v>
      </c>
      <c r="F9" s="105">
        <v>98</v>
      </c>
      <c r="G9" s="37" t="s">
        <v>1</v>
      </c>
      <c r="H9" s="27">
        <f t="shared" si="0"/>
        <v>489.02000000000004</v>
      </c>
      <c r="I9" s="42">
        <f t="shared" si="1"/>
        <v>97</v>
      </c>
      <c r="J9" s="16">
        <v>98</v>
      </c>
      <c r="K9" s="14"/>
      <c r="L9" s="16"/>
      <c r="M9" s="9"/>
      <c r="N9" s="12"/>
      <c r="O9" s="81"/>
      <c r="P9" s="70"/>
      <c r="Q9" s="70"/>
      <c r="R9" s="9"/>
      <c r="S9" s="9"/>
      <c r="T9" s="9"/>
      <c r="U9" s="9"/>
      <c r="V9" s="9"/>
      <c r="W9" s="9"/>
      <c r="X9" s="9"/>
      <c r="Y9" s="9"/>
      <c r="Z9" s="9"/>
      <c r="AA9" s="12"/>
    </row>
    <row r="10" spans="2:27" s="33" customFormat="1" ht="15.75" customHeight="1" x14ac:dyDescent="0.25">
      <c r="B10" s="115"/>
      <c r="C10" s="117"/>
      <c r="D10" s="91">
        <v>518041</v>
      </c>
      <c r="E10" s="91">
        <v>518064</v>
      </c>
      <c r="F10" s="105">
        <v>24</v>
      </c>
      <c r="G10" s="37" t="s">
        <v>26</v>
      </c>
      <c r="H10" s="24">
        <f t="shared" si="0"/>
        <v>119.76</v>
      </c>
      <c r="I10" s="42">
        <f t="shared" si="1"/>
        <v>23</v>
      </c>
      <c r="J10" s="16"/>
      <c r="K10" s="14"/>
      <c r="L10" s="16">
        <v>24</v>
      </c>
      <c r="M10" s="9"/>
      <c r="N10" s="12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12"/>
    </row>
    <row r="11" spans="2:27" s="33" customFormat="1" ht="15.75" customHeight="1" x14ac:dyDescent="0.25">
      <c r="B11" s="118" t="s">
        <v>28</v>
      </c>
      <c r="C11" s="116" t="s">
        <v>33</v>
      </c>
      <c r="D11" s="91">
        <v>514646</v>
      </c>
      <c r="E11" s="91">
        <v>514727</v>
      </c>
      <c r="F11" s="105">
        <v>82</v>
      </c>
      <c r="G11" s="37" t="s">
        <v>1</v>
      </c>
      <c r="H11" s="24">
        <f t="shared" si="0"/>
        <v>409.18</v>
      </c>
      <c r="I11" s="42">
        <f t="shared" si="1"/>
        <v>81</v>
      </c>
      <c r="J11" s="16">
        <v>82</v>
      </c>
      <c r="K11" s="14"/>
      <c r="L11" s="16"/>
      <c r="M11" s="9"/>
      <c r="N11" s="12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12"/>
    </row>
    <row r="12" spans="2:27" s="33" customFormat="1" ht="15.75" customHeight="1" x14ac:dyDescent="0.25">
      <c r="B12" s="119"/>
      <c r="C12" s="121"/>
      <c r="D12" s="91">
        <v>515146</v>
      </c>
      <c r="E12" s="91">
        <v>515169</v>
      </c>
      <c r="F12" s="105">
        <v>24</v>
      </c>
      <c r="G12" s="37" t="s">
        <v>1</v>
      </c>
      <c r="H12" s="24">
        <f t="shared" si="0"/>
        <v>119.76</v>
      </c>
      <c r="I12" s="42">
        <f t="shared" si="1"/>
        <v>23</v>
      </c>
      <c r="J12" s="16">
        <v>24</v>
      </c>
      <c r="K12" s="14"/>
      <c r="L12" s="16"/>
      <c r="M12" s="9"/>
      <c r="N12" s="12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12"/>
    </row>
    <row r="13" spans="2:27" s="33" customFormat="1" ht="15.75" customHeight="1" x14ac:dyDescent="0.25">
      <c r="B13" s="119"/>
      <c r="C13" s="121"/>
      <c r="D13" s="91">
        <v>517894</v>
      </c>
      <c r="E13" s="91">
        <v>517937</v>
      </c>
      <c r="F13" s="105">
        <v>44</v>
      </c>
      <c r="G13" s="37" t="s">
        <v>26</v>
      </c>
      <c r="H13" s="24">
        <f t="shared" si="0"/>
        <v>219.56</v>
      </c>
      <c r="I13" s="42">
        <f t="shared" si="1"/>
        <v>43</v>
      </c>
      <c r="J13" s="16"/>
      <c r="K13" s="14"/>
      <c r="L13" s="16">
        <v>44</v>
      </c>
      <c r="M13" s="9"/>
      <c r="N13" s="12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12"/>
    </row>
    <row r="14" spans="2:27" s="33" customFormat="1" ht="15.75" customHeight="1" x14ac:dyDescent="0.25">
      <c r="B14" s="120"/>
      <c r="C14" s="117"/>
      <c r="D14" s="91">
        <v>518070</v>
      </c>
      <c r="E14" s="91">
        <v>518228</v>
      </c>
      <c r="F14" s="105">
        <v>159</v>
      </c>
      <c r="G14" s="37" t="s">
        <v>26</v>
      </c>
      <c r="H14" s="24">
        <f t="shared" si="0"/>
        <v>793.41000000000008</v>
      </c>
      <c r="I14" s="42">
        <f t="shared" si="1"/>
        <v>158</v>
      </c>
      <c r="J14" s="16"/>
      <c r="K14" s="14"/>
      <c r="L14" s="16">
        <v>159</v>
      </c>
      <c r="M14" s="9"/>
      <c r="N14" s="12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12"/>
    </row>
    <row r="15" spans="2:27" s="33" customFormat="1" ht="15.75" customHeight="1" x14ac:dyDescent="0.25">
      <c r="B15" s="118" t="s">
        <v>27</v>
      </c>
      <c r="C15" s="116" t="s">
        <v>34</v>
      </c>
      <c r="D15" s="91">
        <v>517989</v>
      </c>
      <c r="E15" s="91">
        <v>517994</v>
      </c>
      <c r="F15" s="105">
        <v>6</v>
      </c>
      <c r="G15" s="37" t="s">
        <v>26</v>
      </c>
      <c r="H15" s="24">
        <f t="shared" si="0"/>
        <v>29.94</v>
      </c>
      <c r="I15" s="42">
        <f t="shared" si="1"/>
        <v>5</v>
      </c>
      <c r="J15" s="16"/>
      <c r="K15" s="14"/>
      <c r="L15" s="16">
        <v>6</v>
      </c>
      <c r="M15" s="9"/>
      <c r="N15" s="12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12"/>
    </row>
    <row r="16" spans="2:27" s="33" customFormat="1" ht="15.75" customHeight="1" x14ac:dyDescent="0.25">
      <c r="B16" s="120"/>
      <c r="C16" s="117"/>
      <c r="D16" s="91">
        <v>518306</v>
      </c>
      <c r="E16" s="91">
        <v>518369</v>
      </c>
      <c r="F16" s="105">
        <v>64</v>
      </c>
      <c r="G16" s="37" t="s">
        <v>26</v>
      </c>
      <c r="H16" s="24">
        <f t="shared" si="0"/>
        <v>319.36</v>
      </c>
      <c r="I16" s="42">
        <f t="shared" si="1"/>
        <v>63</v>
      </c>
      <c r="J16" s="16"/>
      <c r="K16" s="14"/>
      <c r="L16" s="16">
        <v>64</v>
      </c>
      <c r="M16" s="9"/>
      <c r="N16" s="12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12"/>
    </row>
    <row r="17" spans="2:27" s="33" customFormat="1" ht="15.75" customHeight="1" x14ac:dyDescent="0.25">
      <c r="B17" s="68" t="s">
        <v>29</v>
      </c>
      <c r="C17" s="92" t="s">
        <v>35</v>
      </c>
      <c r="D17" s="91">
        <v>518370</v>
      </c>
      <c r="E17" s="91">
        <v>518379</v>
      </c>
      <c r="F17" s="105">
        <v>10</v>
      </c>
      <c r="G17" s="37" t="s">
        <v>26</v>
      </c>
      <c r="H17" s="27">
        <f t="shared" ref="H17:H21" si="2">F17*4.99</f>
        <v>49.900000000000006</v>
      </c>
      <c r="I17" s="42">
        <f t="shared" si="1"/>
        <v>9</v>
      </c>
      <c r="J17" s="16"/>
      <c r="K17" s="14"/>
      <c r="L17" s="16">
        <v>10</v>
      </c>
      <c r="M17" s="9"/>
      <c r="N17" s="12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12"/>
    </row>
    <row r="18" spans="2:27" s="33" customFormat="1" ht="15.75" customHeight="1" x14ac:dyDescent="0.25">
      <c r="B18" s="68" t="s">
        <v>36</v>
      </c>
      <c r="C18" s="92" t="s">
        <v>37</v>
      </c>
      <c r="D18" s="106">
        <v>518380</v>
      </c>
      <c r="E18" s="107"/>
      <c r="F18" s="105">
        <v>1</v>
      </c>
      <c r="G18" s="37" t="s">
        <v>26</v>
      </c>
      <c r="H18" s="27">
        <f t="shared" si="2"/>
        <v>4.99</v>
      </c>
      <c r="I18" s="42">
        <f t="shared" si="1"/>
        <v>-518380</v>
      </c>
      <c r="J18" s="16"/>
      <c r="K18" s="14"/>
      <c r="L18" s="16">
        <v>1</v>
      </c>
      <c r="M18" s="9"/>
      <c r="N18" s="12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12"/>
    </row>
    <row r="19" spans="2:27" s="33" customFormat="1" ht="15.75" customHeight="1" x14ac:dyDescent="0.25">
      <c r="B19" s="68" t="s">
        <v>18</v>
      </c>
      <c r="C19" s="92" t="s">
        <v>38</v>
      </c>
      <c r="D19" s="91">
        <v>515001</v>
      </c>
      <c r="E19" s="91">
        <v>515016</v>
      </c>
      <c r="F19" s="105">
        <v>16</v>
      </c>
      <c r="G19" s="37" t="s">
        <v>1</v>
      </c>
      <c r="H19" s="27">
        <f t="shared" si="2"/>
        <v>79.84</v>
      </c>
      <c r="I19" s="42">
        <f t="shared" si="1"/>
        <v>15</v>
      </c>
      <c r="J19" s="16">
        <v>16</v>
      </c>
      <c r="K19" s="14"/>
      <c r="L19" s="16"/>
      <c r="M19" s="9"/>
      <c r="N19" s="12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12"/>
    </row>
    <row r="20" spans="2:27" s="33" customFormat="1" ht="15.75" customHeight="1" x14ac:dyDescent="0.25">
      <c r="B20" s="68" t="s">
        <v>27</v>
      </c>
      <c r="C20" s="92" t="s">
        <v>39</v>
      </c>
      <c r="D20" s="91">
        <v>518381</v>
      </c>
      <c r="E20" s="91">
        <v>518390</v>
      </c>
      <c r="F20" s="105">
        <v>10</v>
      </c>
      <c r="G20" s="37" t="s">
        <v>26</v>
      </c>
      <c r="H20" s="24">
        <f t="shared" si="2"/>
        <v>49.900000000000006</v>
      </c>
      <c r="I20" s="42">
        <f t="shared" si="1"/>
        <v>9</v>
      </c>
      <c r="J20" s="16"/>
      <c r="K20" s="14"/>
      <c r="L20" s="16">
        <v>10</v>
      </c>
      <c r="M20" s="9"/>
      <c r="N20" s="12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12"/>
    </row>
    <row r="21" spans="2:27" s="33" customFormat="1" ht="15.75" customHeight="1" x14ac:dyDescent="0.25">
      <c r="B21" s="68" t="s">
        <v>40</v>
      </c>
      <c r="C21" s="92" t="s">
        <v>41</v>
      </c>
      <c r="D21" s="106">
        <v>518391</v>
      </c>
      <c r="E21" s="107"/>
      <c r="F21" s="105">
        <v>1</v>
      </c>
      <c r="G21" s="37" t="s">
        <v>26</v>
      </c>
      <c r="H21" s="24">
        <f t="shared" si="2"/>
        <v>4.99</v>
      </c>
      <c r="I21" s="42">
        <f t="shared" si="1"/>
        <v>-518391</v>
      </c>
      <c r="J21" s="16"/>
      <c r="K21" s="14"/>
      <c r="L21" s="16">
        <v>1</v>
      </c>
      <c r="M21" s="9"/>
      <c r="N21" s="12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12"/>
    </row>
    <row r="22" spans="2:27" ht="15.75" customHeight="1" x14ac:dyDescent="0.25">
      <c r="B22" s="123" t="s">
        <v>21</v>
      </c>
      <c r="C22" s="124"/>
      <c r="D22" s="124"/>
      <c r="E22" s="125"/>
      <c r="F22" s="72">
        <f>SUM(F7:F21)</f>
        <v>663</v>
      </c>
      <c r="G22" s="64"/>
      <c r="H22" s="75">
        <f>SUM(H7:H21)</f>
        <v>3308.37</v>
      </c>
      <c r="I22" s="42"/>
      <c r="J22" s="16">
        <f>SUM(J7:J21)</f>
        <v>344</v>
      </c>
      <c r="K22" s="16"/>
      <c r="L22" s="16">
        <f>SUM(L7:L21)</f>
        <v>319</v>
      </c>
      <c r="M22" s="9"/>
      <c r="N22" s="16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10"/>
    </row>
    <row r="23" spans="2:27" s="33" customFormat="1" ht="15.75" customHeight="1" x14ac:dyDescent="0.25">
      <c r="B23" s="101"/>
      <c r="C23" s="96"/>
      <c r="D23" s="96"/>
      <c r="E23" s="96"/>
      <c r="F23" s="97"/>
      <c r="G23" s="96"/>
      <c r="H23" s="98"/>
      <c r="I23" s="67"/>
      <c r="J23" s="16">
        <v>380</v>
      </c>
      <c r="K23" s="16"/>
      <c r="L23" s="16">
        <v>1184</v>
      </c>
      <c r="M23" s="9"/>
      <c r="N23" s="16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12"/>
    </row>
    <row r="24" spans="2:27" s="33" customFormat="1" ht="15.75" customHeight="1" x14ac:dyDescent="0.25">
      <c r="B24" s="122"/>
      <c r="C24" s="122"/>
      <c r="D24" s="122"/>
      <c r="E24" s="122"/>
      <c r="F24" s="122"/>
      <c r="G24" s="122"/>
      <c r="H24" s="122"/>
      <c r="I24" s="67"/>
      <c r="J24" s="16">
        <f>J23-J22</f>
        <v>36</v>
      </c>
      <c r="K24" s="16"/>
      <c r="L24" s="16">
        <f>L23-L22</f>
        <v>865</v>
      </c>
      <c r="M24" s="9"/>
      <c r="N24" s="16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12"/>
    </row>
    <row r="25" spans="2:27" ht="12.75" customHeight="1" x14ac:dyDescent="0.25">
      <c r="B25" s="41"/>
      <c r="C25" s="29"/>
      <c r="D25" s="56"/>
      <c r="E25" s="56"/>
      <c r="F25" s="30"/>
      <c r="G25" s="57"/>
      <c r="H25" s="28"/>
      <c r="I25" s="42"/>
      <c r="J25" s="16"/>
      <c r="K25" s="16"/>
      <c r="L25" s="14"/>
      <c r="R25" s="8"/>
      <c r="S25" s="8"/>
      <c r="T25" s="8"/>
      <c r="U25" s="8"/>
      <c r="V25" s="8"/>
      <c r="W25" s="8"/>
      <c r="X25" s="8"/>
      <c r="Y25" s="8"/>
      <c r="Z25" s="8"/>
      <c r="AA25" s="10"/>
    </row>
    <row r="26" spans="2:27" ht="12.75" customHeight="1" x14ac:dyDescent="0.25">
      <c r="B26" s="135" t="s">
        <v>45</v>
      </c>
      <c r="C26" s="135"/>
      <c r="D26" s="135"/>
      <c r="E26" s="135"/>
      <c r="F26" s="135"/>
      <c r="G26" s="135"/>
      <c r="H26" s="135"/>
      <c r="I26" s="42"/>
      <c r="J26" s="16"/>
      <c r="K26" s="14"/>
      <c r="L26" s="14"/>
      <c r="R26" s="8"/>
      <c r="S26" s="8"/>
      <c r="T26" s="8"/>
      <c r="U26" s="8"/>
      <c r="V26" s="8"/>
      <c r="W26" s="8"/>
      <c r="X26" s="8"/>
      <c r="Y26" s="8"/>
      <c r="Z26" s="8"/>
      <c r="AA26" s="10"/>
    </row>
    <row r="27" spans="2:27" ht="12.75" customHeight="1" x14ac:dyDescent="0.25">
      <c r="B27" s="37" t="s">
        <v>13</v>
      </c>
      <c r="C27" s="37" t="s">
        <v>9</v>
      </c>
      <c r="D27" s="19" t="s">
        <v>3</v>
      </c>
      <c r="E27" s="19" t="s">
        <v>4</v>
      </c>
      <c r="F27" s="55" t="s">
        <v>14</v>
      </c>
      <c r="G27" s="37" t="s">
        <v>5</v>
      </c>
      <c r="H27" s="27" t="s">
        <v>15</v>
      </c>
      <c r="I27" s="42"/>
      <c r="J27" s="16"/>
      <c r="K27" s="14"/>
      <c r="R27" s="8"/>
      <c r="S27" s="8"/>
      <c r="T27" s="8"/>
      <c r="U27" s="8"/>
      <c r="V27" s="8"/>
      <c r="W27" s="8"/>
      <c r="X27" s="8"/>
      <c r="Y27" s="8"/>
      <c r="Z27" s="8"/>
      <c r="AA27" s="10"/>
    </row>
    <row r="28" spans="2:27" ht="12.75" customHeight="1" x14ac:dyDescent="0.25">
      <c r="B28" s="80" t="s">
        <v>18</v>
      </c>
      <c r="C28" s="99" t="s">
        <v>31</v>
      </c>
      <c r="D28" s="91">
        <v>515001</v>
      </c>
      <c r="E28" s="91">
        <v>515035</v>
      </c>
      <c r="F28" s="88">
        <v>35</v>
      </c>
      <c r="G28" s="37" t="s">
        <v>1</v>
      </c>
      <c r="H28" s="27">
        <f>F28*4.99</f>
        <v>174.65</v>
      </c>
      <c r="I28" s="42">
        <f t="shared" ref="I28:I32" si="3">E28-D28</f>
        <v>34</v>
      </c>
      <c r="J28" s="16"/>
      <c r="K28" s="14"/>
      <c r="N28" s="17"/>
      <c r="R28" s="8"/>
      <c r="S28" s="8"/>
      <c r="T28" s="8"/>
      <c r="U28" s="8"/>
      <c r="V28" s="8"/>
      <c r="W28" s="8"/>
      <c r="X28" s="8"/>
      <c r="Y28" s="8"/>
      <c r="Z28" s="8"/>
      <c r="AA28" s="10"/>
    </row>
    <row r="29" spans="2:27" ht="12.75" customHeight="1" x14ac:dyDescent="0.25">
      <c r="B29" s="108" t="s">
        <v>20</v>
      </c>
      <c r="C29" s="110" t="s">
        <v>32</v>
      </c>
      <c r="D29" s="91">
        <v>515134</v>
      </c>
      <c r="E29" s="91">
        <v>515145</v>
      </c>
      <c r="F29" s="88">
        <v>12</v>
      </c>
      <c r="G29" s="37" t="s">
        <v>1</v>
      </c>
      <c r="H29" s="27">
        <f>F29*4.99</f>
        <v>59.88</v>
      </c>
      <c r="I29" s="42">
        <f t="shared" si="3"/>
        <v>11</v>
      </c>
      <c r="J29" s="16"/>
      <c r="K29" s="14"/>
      <c r="N29" s="17"/>
      <c r="R29" s="8"/>
      <c r="S29" s="8"/>
      <c r="T29" s="8"/>
      <c r="U29" s="8"/>
      <c r="V29" s="8"/>
      <c r="W29" s="8"/>
      <c r="X29" s="8"/>
      <c r="Y29" s="8"/>
      <c r="Z29" s="8"/>
      <c r="AA29" s="10"/>
    </row>
    <row r="30" spans="2:27" ht="12" customHeight="1" x14ac:dyDescent="0.25">
      <c r="B30" s="109"/>
      <c r="C30" s="111"/>
      <c r="D30" s="91">
        <v>518065</v>
      </c>
      <c r="E30" s="91">
        <v>518069</v>
      </c>
      <c r="F30" s="88">
        <v>5</v>
      </c>
      <c r="G30" s="37" t="s">
        <v>26</v>
      </c>
      <c r="H30" s="27">
        <f t="shared" ref="H30:H32" si="4">F30*4.99</f>
        <v>24.950000000000003</v>
      </c>
      <c r="I30" s="42">
        <f t="shared" si="3"/>
        <v>4</v>
      </c>
      <c r="J30" s="16"/>
      <c r="K30" s="14"/>
      <c r="N30" s="17"/>
      <c r="R30" s="8"/>
      <c r="S30" s="8"/>
      <c r="T30" s="8"/>
      <c r="U30" s="8"/>
      <c r="V30" s="8"/>
      <c r="W30" s="8"/>
      <c r="X30" s="8"/>
      <c r="Y30" s="8"/>
      <c r="Z30" s="8"/>
      <c r="AA30" s="10"/>
    </row>
    <row r="31" spans="2:27" ht="12" customHeight="1" x14ac:dyDescent="0.25">
      <c r="B31" s="112" t="s">
        <v>28</v>
      </c>
      <c r="C31" s="110" t="s">
        <v>33</v>
      </c>
      <c r="D31" s="91">
        <v>515170</v>
      </c>
      <c r="E31" s="91">
        <v>515174</v>
      </c>
      <c r="F31" s="105">
        <v>5</v>
      </c>
      <c r="G31" s="37" t="s">
        <v>1</v>
      </c>
      <c r="H31" s="27">
        <f t="shared" si="4"/>
        <v>24.950000000000003</v>
      </c>
      <c r="I31" s="42">
        <f t="shared" si="3"/>
        <v>4</v>
      </c>
      <c r="J31" s="16"/>
      <c r="K31" s="14"/>
      <c r="N31" s="17"/>
      <c r="R31" s="8"/>
      <c r="S31" s="8"/>
      <c r="T31" s="8"/>
      <c r="U31" s="8"/>
      <c r="V31" s="8"/>
      <c r="W31" s="8"/>
      <c r="X31" s="8"/>
      <c r="Y31" s="8"/>
      <c r="Z31" s="8"/>
      <c r="AA31" s="10"/>
    </row>
    <row r="32" spans="2:27" ht="12" customHeight="1" x14ac:dyDescent="0.25">
      <c r="B32" s="113"/>
      <c r="C32" s="111"/>
      <c r="D32" s="91">
        <v>518229</v>
      </c>
      <c r="E32" s="91">
        <v>518305</v>
      </c>
      <c r="F32" s="88">
        <v>77</v>
      </c>
      <c r="G32" s="37" t="s">
        <v>26</v>
      </c>
      <c r="H32" s="27">
        <f t="shared" si="4"/>
        <v>384.23</v>
      </c>
      <c r="I32" s="42">
        <f t="shared" si="3"/>
        <v>76</v>
      </c>
      <c r="J32" s="16"/>
      <c r="K32" s="14"/>
      <c r="N32" s="17"/>
      <c r="R32" s="8"/>
      <c r="S32" s="8"/>
      <c r="T32" s="8"/>
      <c r="U32" s="8"/>
      <c r="V32" s="8"/>
      <c r="W32" s="8"/>
      <c r="X32" s="8"/>
      <c r="Y32" s="8"/>
      <c r="Z32" s="8"/>
      <c r="AA32" s="10"/>
    </row>
    <row r="33" spans="2:27" ht="12.75" customHeight="1" x14ac:dyDescent="0.25">
      <c r="B33" s="63" t="s">
        <v>21</v>
      </c>
      <c r="C33" s="64"/>
      <c r="D33" s="62"/>
      <c r="E33" s="62"/>
      <c r="F33" s="62">
        <f>SUM(F28:F32)</f>
        <v>134</v>
      </c>
      <c r="G33" s="65"/>
      <c r="H33" s="76">
        <f>SUM(H28:H32)</f>
        <v>668.66000000000008</v>
      </c>
      <c r="I33" s="38"/>
      <c r="J33" s="100"/>
      <c r="K33" s="14"/>
      <c r="L33" s="14"/>
      <c r="M33" s="8"/>
      <c r="N33" s="17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10"/>
    </row>
    <row r="34" spans="2:27" s="33" customFormat="1" ht="12.75" customHeight="1" x14ac:dyDescent="0.25">
      <c r="B34" s="102"/>
      <c r="C34" s="29"/>
      <c r="D34" s="103"/>
      <c r="E34" s="103"/>
      <c r="F34" s="103"/>
      <c r="G34" s="57"/>
      <c r="H34" s="84"/>
      <c r="I34" s="38"/>
      <c r="J34" s="100"/>
      <c r="K34" s="16"/>
      <c r="L34" s="16"/>
      <c r="M34" s="9"/>
      <c r="N34" s="17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2"/>
    </row>
    <row r="35" spans="2:27" s="33" customFormat="1" ht="12.75" customHeight="1" x14ac:dyDescent="0.25">
      <c r="B35" s="102"/>
      <c r="C35" s="29"/>
      <c r="D35" s="103"/>
      <c r="E35" s="103"/>
      <c r="F35" s="103"/>
      <c r="G35" s="57"/>
      <c r="H35" s="84"/>
      <c r="I35" s="38"/>
      <c r="J35" s="100"/>
      <c r="K35" s="16"/>
      <c r="L35" s="16"/>
      <c r="M35" s="9"/>
      <c r="N35" s="17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12"/>
    </row>
    <row r="36" spans="2:27" s="33" customFormat="1" ht="12.75" customHeight="1" x14ac:dyDescent="0.25">
      <c r="B36" s="102"/>
      <c r="C36" s="29"/>
      <c r="D36" s="103"/>
      <c r="E36" s="103"/>
      <c r="F36" s="103"/>
      <c r="G36" s="57"/>
      <c r="H36" s="84"/>
      <c r="I36" s="38"/>
      <c r="J36" s="100"/>
      <c r="K36" s="16"/>
      <c r="L36" s="16"/>
      <c r="M36" s="9"/>
      <c r="N36" s="17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12"/>
    </row>
    <row r="37" spans="2:27" s="33" customFormat="1" ht="12.75" customHeight="1" x14ac:dyDescent="0.25">
      <c r="B37" s="102"/>
      <c r="C37" s="29"/>
      <c r="D37" s="103"/>
      <c r="E37" s="103"/>
      <c r="F37" s="103"/>
      <c r="G37" s="57"/>
      <c r="H37" s="84"/>
      <c r="I37" s="38"/>
      <c r="J37" s="100"/>
      <c r="K37" s="16"/>
      <c r="L37" s="16"/>
      <c r="M37" s="9"/>
      <c r="N37" s="17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12"/>
    </row>
    <row r="38" spans="2:27" s="33" customFormat="1" ht="12.75" customHeight="1" x14ac:dyDescent="0.25">
      <c r="B38" s="102"/>
      <c r="C38" s="29"/>
      <c r="D38" s="103"/>
      <c r="E38" s="103"/>
      <c r="F38" s="103"/>
      <c r="G38" s="57"/>
      <c r="H38" s="84"/>
      <c r="I38" s="38"/>
      <c r="J38" s="100"/>
      <c r="K38" s="16"/>
      <c r="L38" s="16"/>
      <c r="M38" s="9"/>
      <c r="N38" s="17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12"/>
    </row>
    <row r="39" spans="2:27" s="33" customFormat="1" ht="12.75" customHeight="1" x14ac:dyDescent="0.25">
      <c r="B39" s="102"/>
      <c r="C39" s="29"/>
      <c r="D39" s="103"/>
      <c r="E39" s="103"/>
      <c r="F39" s="103"/>
      <c r="G39" s="57"/>
      <c r="H39" s="84"/>
      <c r="I39" s="38"/>
      <c r="J39" s="100"/>
      <c r="K39" s="16"/>
      <c r="L39" s="16"/>
      <c r="M39" s="9"/>
      <c r="N39" s="17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12"/>
    </row>
    <row r="40" spans="2:27" s="33" customFormat="1" ht="12.75" customHeight="1" x14ac:dyDescent="0.25">
      <c r="B40" s="54"/>
      <c r="C40" s="29"/>
      <c r="D40" s="83"/>
      <c r="E40" s="83"/>
      <c r="F40" s="83"/>
      <c r="G40" s="57"/>
      <c r="H40" s="84"/>
      <c r="I40" s="38"/>
      <c r="J40" s="100"/>
      <c r="K40" s="16"/>
      <c r="L40" s="16"/>
      <c r="M40" s="9"/>
      <c r="N40" s="17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12"/>
    </row>
    <row r="41" spans="2:27" ht="21.75" customHeight="1" x14ac:dyDescent="0.25">
      <c r="B41" s="137" t="s">
        <v>42</v>
      </c>
      <c r="C41" s="137"/>
      <c r="D41" s="137"/>
      <c r="E41" s="137"/>
      <c r="F41" s="137"/>
      <c r="G41" s="137"/>
      <c r="H41" s="28"/>
      <c r="I41" s="53"/>
      <c r="J41" s="44"/>
      <c r="K41" s="43"/>
      <c r="L41" s="16"/>
      <c r="M41" s="9"/>
      <c r="N41" s="12"/>
      <c r="O41" s="9"/>
      <c r="P41" s="9"/>
      <c r="Q41" s="9"/>
      <c r="R41" s="8"/>
      <c r="S41" s="8"/>
      <c r="T41" s="8"/>
      <c r="U41" s="8"/>
      <c r="V41" s="8"/>
      <c r="W41" s="8"/>
      <c r="X41" s="8"/>
      <c r="Y41" s="8"/>
      <c r="Z41" s="8"/>
      <c r="AA41" s="10"/>
    </row>
    <row r="42" spans="2:27" ht="12.75" customHeight="1" x14ac:dyDescent="0.25">
      <c r="B42" s="130" t="s">
        <v>43</v>
      </c>
      <c r="C42" s="130"/>
      <c r="D42" s="112" t="s">
        <v>10</v>
      </c>
      <c r="E42" s="112" t="s">
        <v>4</v>
      </c>
      <c r="F42" s="131" t="s">
        <v>7</v>
      </c>
      <c r="G42" s="139" t="s">
        <v>8</v>
      </c>
      <c r="H42" s="28"/>
      <c r="I42" s="26"/>
      <c r="J42" s="16"/>
      <c r="K42" s="43"/>
      <c r="L42" s="16"/>
      <c r="M42" s="9"/>
      <c r="N42" s="9"/>
      <c r="O42" s="9"/>
      <c r="P42" s="9"/>
      <c r="Q42" s="9"/>
      <c r="R42" s="8"/>
      <c r="S42" s="8"/>
      <c r="T42" s="8"/>
      <c r="U42" s="8"/>
      <c r="V42" s="8"/>
      <c r="W42" s="8"/>
      <c r="X42" s="8"/>
      <c r="Y42" s="8"/>
      <c r="Z42" s="8"/>
      <c r="AA42" s="10"/>
    </row>
    <row r="43" spans="2:27" ht="12.75" customHeight="1" x14ac:dyDescent="0.25">
      <c r="B43" s="130"/>
      <c r="C43" s="130"/>
      <c r="D43" s="113"/>
      <c r="E43" s="113"/>
      <c r="F43" s="131"/>
      <c r="G43" s="139"/>
      <c r="H43" s="28"/>
      <c r="I43" s="26"/>
      <c r="J43" s="16"/>
      <c r="K43" s="16"/>
      <c r="L43" s="16"/>
      <c r="M43" s="9"/>
      <c r="N43" s="9"/>
      <c r="O43" s="9"/>
      <c r="P43" s="9"/>
      <c r="Q43" s="9"/>
      <c r="R43" s="8"/>
      <c r="S43" s="8"/>
      <c r="T43" s="8"/>
      <c r="U43" s="8"/>
      <c r="V43" s="8"/>
      <c r="W43" s="8"/>
      <c r="X43" s="8"/>
      <c r="Y43" s="8"/>
      <c r="Z43" s="8"/>
      <c r="AA43" s="10"/>
    </row>
    <row r="44" spans="2:27" ht="14.25" customHeight="1" x14ac:dyDescent="0.25">
      <c r="B44" s="140" t="s">
        <v>0</v>
      </c>
      <c r="C44" s="141"/>
      <c r="D44" s="82">
        <v>518065</v>
      </c>
      <c r="E44" s="82">
        <v>518069</v>
      </c>
      <c r="F44" s="89">
        <v>5</v>
      </c>
      <c r="G44" s="58">
        <f>F44*4.99</f>
        <v>24.950000000000003</v>
      </c>
      <c r="H44" s="28"/>
      <c r="I44" s="42">
        <f t="shared" ref="I44:I49" si="5">E44-D44</f>
        <v>4</v>
      </c>
      <c r="J44" s="100"/>
      <c r="K44" s="16"/>
      <c r="L44" s="16"/>
      <c r="M44" s="9"/>
      <c r="N44" s="9"/>
      <c r="O44" s="9"/>
      <c r="P44" s="9"/>
      <c r="Q44" s="9"/>
      <c r="R44" s="8"/>
      <c r="S44" s="8"/>
      <c r="T44" s="8"/>
      <c r="U44" s="8"/>
      <c r="V44" s="8"/>
      <c r="W44" s="8"/>
      <c r="X44" s="8"/>
      <c r="Y44" s="8"/>
      <c r="Z44" s="8"/>
      <c r="AA44" s="10"/>
    </row>
    <row r="45" spans="2:27" ht="14.25" customHeight="1" x14ac:dyDescent="0.25">
      <c r="B45" s="142"/>
      <c r="C45" s="143"/>
      <c r="D45" s="95">
        <v>518229</v>
      </c>
      <c r="E45" s="90">
        <v>518305</v>
      </c>
      <c r="F45" s="89">
        <v>77</v>
      </c>
      <c r="G45" s="58">
        <f t="shared" ref="G45:G49" si="6">F45*4.99</f>
        <v>384.23</v>
      </c>
      <c r="H45" s="28"/>
      <c r="I45" s="42">
        <f t="shared" si="5"/>
        <v>76</v>
      </c>
      <c r="J45" s="100"/>
      <c r="K45" s="16"/>
      <c r="L45" s="16"/>
      <c r="M45" s="9"/>
      <c r="N45" s="9"/>
      <c r="O45" s="9"/>
      <c r="P45" s="9"/>
      <c r="Q45" s="9"/>
      <c r="R45" s="8"/>
      <c r="S45" s="8"/>
      <c r="T45" s="8"/>
      <c r="U45" s="8"/>
      <c r="V45" s="8"/>
      <c r="W45" s="8"/>
      <c r="X45" s="8"/>
      <c r="Y45" s="8"/>
      <c r="Z45" s="8"/>
      <c r="AA45" s="10"/>
    </row>
    <row r="46" spans="2:27" ht="12.75" customHeight="1" x14ac:dyDescent="0.25">
      <c r="B46" s="142"/>
      <c r="C46" s="143"/>
      <c r="D46" s="95">
        <v>518392</v>
      </c>
      <c r="E46" s="90">
        <v>518461</v>
      </c>
      <c r="F46" s="89">
        <v>70</v>
      </c>
      <c r="G46" s="58">
        <f t="shared" si="6"/>
        <v>349.3</v>
      </c>
      <c r="H46" s="28"/>
      <c r="I46" s="42">
        <f t="shared" si="5"/>
        <v>69</v>
      </c>
      <c r="J46" s="100"/>
      <c r="K46" s="16"/>
      <c r="L46" s="16"/>
      <c r="M46" s="9"/>
      <c r="N46" s="9"/>
      <c r="O46" s="9"/>
      <c r="P46" s="9"/>
      <c r="Q46" s="9"/>
      <c r="R46" s="8"/>
      <c r="S46" s="8"/>
      <c r="T46" s="8"/>
      <c r="U46" s="8"/>
      <c r="V46" s="8"/>
      <c r="W46" s="8"/>
      <c r="X46" s="8"/>
      <c r="Y46" s="8"/>
      <c r="Z46" s="8"/>
      <c r="AA46" s="10"/>
    </row>
    <row r="47" spans="2:27" ht="12.75" customHeight="1" x14ac:dyDescent="0.25">
      <c r="B47" s="142"/>
      <c r="C47" s="143"/>
      <c r="D47" s="95">
        <v>518462</v>
      </c>
      <c r="E47" s="93">
        <v>518559</v>
      </c>
      <c r="F47" s="94">
        <v>98</v>
      </c>
      <c r="G47" s="58">
        <f t="shared" si="6"/>
        <v>489.02000000000004</v>
      </c>
      <c r="H47" s="28"/>
      <c r="I47" s="42">
        <f t="shared" si="5"/>
        <v>97</v>
      </c>
      <c r="J47" s="100"/>
      <c r="K47" s="16"/>
      <c r="L47" s="16"/>
      <c r="M47" s="9"/>
      <c r="N47" s="9"/>
      <c r="O47" s="9"/>
      <c r="P47" s="9"/>
      <c r="Q47" s="9"/>
      <c r="R47" s="8"/>
      <c r="S47" s="8"/>
      <c r="T47" s="8"/>
      <c r="U47" s="8"/>
      <c r="V47" s="8"/>
      <c r="W47" s="8"/>
      <c r="X47" s="8"/>
      <c r="Y47" s="8"/>
      <c r="Z47" s="8"/>
      <c r="AA47" s="10"/>
    </row>
    <row r="48" spans="2:27" ht="12.75" customHeight="1" x14ac:dyDescent="0.25">
      <c r="B48" s="142"/>
      <c r="C48" s="143"/>
      <c r="D48" s="95">
        <v>518560</v>
      </c>
      <c r="E48" s="93">
        <v>518676</v>
      </c>
      <c r="F48" s="94">
        <v>117</v>
      </c>
      <c r="G48" s="58">
        <f t="shared" si="6"/>
        <v>583.83000000000004</v>
      </c>
      <c r="H48" s="28"/>
      <c r="I48" s="42">
        <f t="shared" si="5"/>
        <v>116</v>
      </c>
      <c r="J48" s="100"/>
      <c r="K48" s="16"/>
      <c r="L48" s="16"/>
      <c r="M48" s="9"/>
      <c r="N48" s="9"/>
      <c r="O48" s="9"/>
      <c r="P48" s="9"/>
      <c r="Q48" s="9"/>
      <c r="R48" s="8"/>
      <c r="S48" s="8"/>
      <c r="T48" s="8"/>
      <c r="U48" s="8"/>
      <c r="V48" s="8"/>
      <c r="W48" s="8"/>
      <c r="X48" s="8"/>
      <c r="Y48" s="8"/>
      <c r="Z48" s="8"/>
      <c r="AA48" s="10"/>
    </row>
    <row r="49" spans="2:27" ht="12.75" customHeight="1" x14ac:dyDescent="0.25">
      <c r="B49" s="142"/>
      <c r="C49" s="143"/>
      <c r="D49" s="95">
        <v>518677</v>
      </c>
      <c r="E49" s="104">
        <v>519070</v>
      </c>
      <c r="F49" s="105">
        <v>394</v>
      </c>
      <c r="G49" s="58">
        <f t="shared" si="6"/>
        <v>1966.0600000000002</v>
      </c>
      <c r="H49" s="28"/>
      <c r="I49" s="42">
        <f t="shared" si="5"/>
        <v>393</v>
      </c>
      <c r="J49" s="100"/>
      <c r="K49" s="16"/>
      <c r="L49" s="16"/>
      <c r="M49" s="9"/>
      <c r="N49" s="9"/>
      <c r="O49" s="9"/>
      <c r="P49" s="9"/>
      <c r="Q49" s="9"/>
      <c r="R49" s="8"/>
      <c r="S49" s="8"/>
      <c r="T49" s="8"/>
      <c r="U49" s="8"/>
      <c r="V49" s="8"/>
      <c r="W49" s="8"/>
      <c r="X49" s="8"/>
      <c r="Y49" s="8"/>
      <c r="Z49" s="8"/>
      <c r="AA49" s="10"/>
    </row>
    <row r="50" spans="2:27" ht="12.75" customHeight="1" x14ac:dyDescent="0.25">
      <c r="B50" s="146"/>
      <c r="C50" s="147"/>
      <c r="D50" s="59">
        <v>519071</v>
      </c>
      <c r="E50" s="60">
        <v>519174</v>
      </c>
      <c r="F50" s="89">
        <v>104</v>
      </c>
      <c r="G50" s="58">
        <f>F50*4.99</f>
        <v>518.96</v>
      </c>
      <c r="H50" s="28"/>
      <c r="I50" s="42">
        <f>E50-D50</f>
        <v>103</v>
      </c>
      <c r="J50" s="100"/>
      <c r="K50" s="16"/>
      <c r="L50" s="16"/>
      <c r="M50" s="9"/>
      <c r="N50" s="9"/>
      <c r="O50" s="9"/>
      <c r="P50" s="9"/>
      <c r="Q50" s="9"/>
      <c r="R50" s="8"/>
      <c r="S50" s="8"/>
      <c r="T50" s="8"/>
      <c r="U50" s="8"/>
      <c r="V50" s="8"/>
      <c r="W50" s="8"/>
      <c r="X50" s="8"/>
      <c r="Y50" s="8"/>
      <c r="Z50" s="8"/>
      <c r="AA50" s="10"/>
    </row>
    <row r="51" spans="2:27" ht="12.75" customHeight="1" x14ac:dyDescent="0.25">
      <c r="B51" s="144" t="s">
        <v>17</v>
      </c>
      <c r="C51" s="145"/>
      <c r="D51" s="61"/>
      <c r="E51" s="61"/>
      <c r="F51" s="61">
        <v>865</v>
      </c>
      <c r="G51" s="73">
        <f>SUM(G44:G50)</f>
        <v>4316.3500000000004</v>
      </c>
      <c r="H51" s="85"/>
      <c r="I51" s="42"/>
      <c r="J51" s="100"/>
      <c r="K51" s="16"/>
      <c r="L51" s="16"/>
      <c r="M51" s="9"/>
      <c r="N51" s="9"/>
      <c r="O51" s="9"/>
      <c r="P51" s="9"/>
      <c r="Q51" s="9"/>
      <c r="R51" s="8"/>
      <c r="S51" s="8"/>
      <c r="T51" s="8"/>
      <c r="U51" s="8"/>
      <c r="V51" s="8"/>
      <c r="W51" s="8"/>
      <c r="X51" s="8"/>
      <c r="Y51" s="8"/>
      <c r="Z51" s="8"/>
      <c r="AA51" s="10"/>
    </row>
    <row r="52" spans="2:27" ht="12.75" customHeight="1" x14ac:dyDescent="0.25">
      <c r="B52" s="140" t="s">
        <v>1</v>
      </c>
      <c r="C52" s="141"/>
      <c r="D52" s="77">
        <v>515017</v>
      </c>
      <c r="E52" s="77">
        <v>515035</v>
      </c>
      <c r="F52" s="78">
        <v>19</v>
      </c>
      <c r="G52" s="58">
        <f t="shared" ref="G52:G54" si="7">F52*4.99</f>
        <v>94.81</v>
      </c>
      <c r="H52" s="85"/>
      <c r="I52" s="42">
        <f>E52-D52</f>
        <v>18</v>
      </c>
      <c r="J52" s="100"/>
      <c r="K52" s="16"/>
      <c r="L52" s="16"/>
      <c r="M52" s="9"/>
      <c r="N52" s="9"/>
      <c r="O52" s="9"/>
      <c r="P52" s="9"/>
      <c r="Q52" s="9"/>
      <c r="R52" s="8"/>
      <c r="S52" s="8"/>
      <c r="T52" s="8"/>
      <c r="U52" s="8"/>
      <c r="V52" s="8"/>
      <c r="W52" s="8"/>
      <c r="X52" s="8"/>
      <c r="Y52" s="8"/>
      <c r="Z52" s="8"/>
      <c r="AA52" s="10"/>
    </row>
    <row r="53" spans="2:27" ht="12.75" customHeight="1" x14ac:dyDescent="0.25">
      <c r="B53" s="142"/>
      <c r="C53" s="143"/>
      <c r="D53" s="37">
        <v>515134</v>
      </c>
      <c r="E53" s="37">
        <v>515145</v>
      </c>
      <c r="F53" s="78">
        <v>12</v>
      </c>
      <c r="G53" s="58">
        <f t="shared" si="7"/>
        <v>59.88</v>
      </c>
      <c r="H53" s="85"/>
      <c r="I53" s="42">
        <f>E53-D53</f>
        <v>11</v>
      </c>
      <c r="J53" s="100"/>
      <c r="K53" s="16"/>
      <c r="L53" s="16"/>
      <c r="M53" s="9"/>
      <c r="N53" s="9"/>
      <c r="O53" s="9"/>
      <c r="P53" s="9"/>
      <c r="Q53" s="9"/>
      <c r="R53" s="8"/>
      <c r="S53" s="8"/>
      <c r="T53" s="8"/>
      <c r="U53" s="8"/>
      <c r="V53" s="8"/>
      <c r="W53" s="8"/>
      <c r="X53" s="8"/>
      <c r="Y53" s="8"/>
      <c r="Z53" s="8"/>
      <c r="AA53" s="10"/>
    </row>
    <row r="54" spans="2:27" ht="12.75" customHeight="1" x14ac:dyDescent="0.25">
      <c r="B54" s="142"/>
      <c r="C54" s="143"/>
      <c r="D54" s="37">
        <v>515170</v>
      </c>
      <c r="E54" s="37">
        <v>515174</v>
      </c>
      <c r="F54" s="78">
        <v>5</v>
      </c>
      <c r="G54" s="58">
        <f t="shared" si="7"/>
        <v>24.950000000000003</v>
      </c>
      <c r="H54" s="85"/>
      <c r="I54" s="42">
        <f t="shared" ref="I54" si="8">E54-D54</f>
        <v>4</v>
      </c>
      <c r="J54" s="100"/>
      <c r="K54" s="16"/>
      <c r="L54" s="16"/>
      <c r="M54" s="9"/>
      <c r="N54" s="9"/>
      <c r="O54" s="9"/>
      <c r="P54" s="9"/>
      <c r="Q54" s="9"/>
      <c r="R54" s="8"/>
      <c r="S54" s="8"/>
      <c r="T54" s="8"/>
      <c r="U54" s="8"/>
      <c r="V54" s="8"/>
      <c r="W54" s="8"/>
      <c r="X54" s="8"/>
      <c r="Y54" s="8"/>
      <c r="Z54" s="8"/>
      <c r="AA54" s="10"/>
    </row>
    <row r="55" spans="2:27" ht="12.75" customHeight="1" x14ac:dyDescent="0.25">
      <c r="B55" s="138" t="s">
        <v>16</v>
      </c>
      <c r="C55" s="138"/>
      <c r="D55" s="62"/>
      <c r="E55" s="62"/>
      <c r="F55" s="72">
        <v>36</v>
      </c>
      <c r="G55" s="75">
        <f>SUM(G52:G54)</f>
        <v>179.64</v>
      </c>
      <c r="H55" s="86"/>
      <c r="I55" s="42"/>
      <c r="J55" s="100"/>
      <c r="K55" s="16"/>
      <c r="L55" s="16"/>
      <c r="M55" s="9"/>
      <c r="N55" s="9"/>
      <c r="O55" s="9"/>
      <c r="P55" s="9"/>
      <c r="Q55" s="9"/>
      <c r="R55" s="8"/>
      <c r="S55" s="8"/>
      <c r="T55" s="8"/>
      <c r="U55" s="8"/>
      <c r="V55" s="8"/>
      <c r="W55" s="8"/>
      <c r="X55" s="8"/>
      <c r="Y55" s="8"/>
      <c r="Z55" s="8"/>
      <c r="AA55" s="10"/>
    </row>
    <row r="56" spans="2:27" s="17" customFormat="1" ht="17.25" customHeight="1" x14ac:dyDescent="0.25">
      <c r="B56" s="138" t="s">
        <v>12</v>
      </c>
      <c r="C56" s="138"/>
      <c r="D56" s="62"/>
      <c r="E56" s="62"/>
      <c r="F56" s="71">
        <v>901</v>
      </c>
      <c r="G56" s="74">
        <v>4495.99</v>
      </c>
      <c r="H56" s="87"/>
      <c r="I56" s="79"/>
      <c r="J56" s="100"/>
      <c r="K56" s="16"/>
      <c r="L56" s="16"/>
      <c r="M56" s="9"/>
      <c r="N56" s="81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12"/>
    </row>
    <row r="57" spans="2:27" ht="12.75" customHeight="1" x14ac:dyDescent="0.25">
      <c r="B57" s="136" t="s">
        <v>44</v>
      </c>
      <c r="C57" s="136"/>
      <c r="D57" s="18"/>
      <c r="E57" s="18"/>
      <c r="F57" s="21"/>
      <c r="G57" s="31"/>
      <c r="H57" s="13"/>
      <c r="I57" s="13"/>
      <c r="J57" s="16"/>
      <c r="K57" s="16"/>
      <c r="L57" s="16"/>
      <c r="M57" s="15"/>
      <c r="N57" s="15"/>
      <c r="O57" s="15"/>
      <c r="P57" s="15"/>
      <c r="Q57" s="15"/>
      <c r="R57" s="11"/>
      <c r="S57" s="14"/>
      <c r="T57" s="14"/>
      <c r="U57" s="14"/>
      <c r="V57" s="14"/>
      <c r="W57" s="14"/>
      <c r="X57" s="14"/>
      <c r="Y57" s="14"/>
      <c r="Z57" s="8"/>
      <c r="AA57" s="10"/>
    </row>
    <row r="58" spans="2:27" ht="12.75" customHeight="1" x14ac:dyDescent="0.25">
      <c r="B58" s="13"/>
      <c r="C58" s="13"/>
      <c r="D58" s="9"/>
      <c r="E58" s="9"/>
      <c r="F58" s="9"/>
      <c r="G58" s="9"/>
      <c r="H58" s="26"/>
      <c r="I58" s="26"/>
      <c r="K58" s="14"/>
      <c r="L58" s="44"/>
      <c r="M58" s="11"/>
      <c r="N58" s="35"/>
      <c r="O58" s="11"/>
      <c r="P58" s="11"/>
      <c r="Q58" s="11"/>
      <c r="R58" s="11"/>
      <c r="S58" s="5"/>
      <c r="T58" s="5"/>
      <c r="U58" s="5"/>
      <c r="V58" s="5"/>
      <c r="W58" s="5"/>
      <c r="X58" s="5"/>
      <c r="Y58" s="5"/>
      <c r="Z58" s="8"/>
      <c r="AA58" s="10"/>
    </row>
    <row r="59" spans="2:27" ht="12.75" customHeight="1" x14ac:dyDescent="0.25">
      <c r="B59" s="13"/>
      <c r="C59" s="13"/>
      <c r="D59" s="9"/>
      <c r="E59" s="9"/>
      <c r="F59" s="9"/>
      <c r="G59" s="9"/>
      <c r="H59" s="26"/>
      <c r="I59" s="26"/>
      <c r="K59" s="14"/>
      <c r="L59" s="44"/>
      <c r="M59" s="11"/>
      <c r="N59" s="35"/>
      <c r="O59" s="11"/>
      <c r="P59" s="11"/>
      <c r="Q59" s="11"/>
      <c r="R59" s="11"/>
      <c r="S59" s="14"/>
      <c r="T59" s="14"/>
      <c r="U59" s="14"/>
      <c r="V59" s="14"/>
      <c r="W59" s="14"/>
      <c r="X59" s="14"/>
      <c r="Y59" s="14"/>
      <c r="Z59" s="8"/>
      <c r="AA59" s="10"/>
    </row>
    <row r="60" spans="2:27" ht="12.75" customHeight="1" x14ac:dyDescent="0.25">
      <c r="B60" s="13"/>
      <c r="C60" s="13"/>
      <c r="D60" s="13" t="s">
        <v>22</v>
      </c>
      <c r="E60" s="13"/>
      <c r="F60" s="13"/>
      <c r="G60" s="13"/>
      <c r="H60" s="26"/>
      <c r="I60" s="26"/>
      <c r="K60" s="14"/>
      <c r="L60" s="44"/>
      <c r="M60" s="11"/>
      <c r="N60" s="35"/>
      <c r="O60" s="11"/>
      <c r="P60" s="11"/>
      <c r="Q60" s="11"/>
      <c r="R60" s="11"/>
      <c r="S60" s="5"/>
      <c r="T60" s="5"/>
      <c r="U60" s="5"/>
      <c r="V60" s="5"/>
      <c r="W60" s="5"/>
      <c r="X60" s="5"/>
      <c r="Y60" s="5"/>
      <c r="Z60" s="8"/>
      <c r="AA60" s="10"/>
    </row>
    <row r="61" spans="2:27" ht="12.75" customHeight="1" x14ac:dyDescent="0.25">
      <c r="B61" s="13"/>
      <c r="C61" s="134" t="s">
        <v>11</v>
      </c>
      <c r="D61" s="134"/>
      <c r="E61" s="134"/>
      <c r="F61" s="134"/>
      <c r="G61" s="13"/>
      <c r="H61" s="26"/>
      <c r="I61" s="26"/>
      <c r="K61" s="14"/>
      <c r="L61" s="44"/>
      <c r="M61" s="11"/>
      <c r="N61" s="35"/>
      <c r="O61" s="11"/>
      <c r="P61" s="11"/>
      <c r="Q61" s="11"/>
      <c r="R61" s="11"/>
      <c r="S61" s="5"/>
      <c r="T61" s="5"/>
      <c r="U61" s="5"/>
      <c r="V61" s="5"/>
      <c r="W61" s="5"/>
      <c r="X61" s="5"/>
      <c r="Y61" s="5"/>
      <c r="Z61" s="8"/>
      <c r="AA61" s="10"/>
    </row>
    <row r="62" spans="2:27" ht="12.75" customHeight="1" x14ac:dyDescent="0.25">
      <c r="B62" s="13"/>
      <c r="C62" s="134" t="s">
        <v>23</v>
      </c>
      <c r="D62" s="134"/>
      <c r="E62" s="134"/>
      <c r="F62" s="134"/>
      <c r="G62" s="13"/>
      <c r="H62" s="26"/>
      <c r="I62" s="26"/>
      <c r="K62" s="14"/>
      <c r="L62" s="44"/>
      <c r="M62" s="11"/>
      <c r="N62" s="35"/>
      <c r="O62" s="11"/>
      <c r="P62" s="11"/>
      <c r="Q62" s="11"/>
      <c r="R62" s="11"/>
      <c r="S62" s="5"/>
      <c r="T62" s="5"/>
      <c r="U62" s="5"/>
      <c r="V62" s="5"/>
      <c r="W62" s="5"/>
      <c r="X62" s="5"/>
      <c r="Y62" s="5"/>
      <c r="Z62" s="8"/>
      <c r="AA62" s="10"/>
    </row>
    <row r="63" spans="2:27" ht="14.1" customHeight="1" x14ac:dyDescent="0.25">
      <c r="B63" s="11"/>
      <c r="C63" s="11"/>
      <c r="D63" s="11"/>
      <c r="E63" s="11"/>
      <c r="F63" s="11"/>
      <c r="G63" s="11"/>
      <c r="H63" s="26"/>
      <c r="I63" s="26"/>
      <c r="K63" s="14"/>
      <c r="L63" s="14"/>
      <c r="M63" s="11"/>
      <c r="N63" s="36"/>
      <c r="O63" s="11"/>
      <c r="P63" s="11"/>
      <c r="Q63" s="11"/>
      <c r="R63" s="11"/>
      <c r="S63" s="5"/>
      <c r="T63" s="5"/>
      <c r="U63" s="5"/>
      <c r="V63" s="5"/>
      <c r="W63" s="5"/>
      <c r="X63" s="5"/>
      <c r="Y63" s="5"/>
      <c r="Z63" s="8"/>
      <c r="AA63" s="10"/>
    </row>
    <row r="64" spans="2:27" ht="14.1" customHeight="1" x14ac:dyDescent="0.25">
      <c r="B64" s="11"/>
      <c r="C64" s="11"/>
      <c r="D64" s="11"/>
      <c r="E64" s="11"/>
      <c r="F64" s="11"/>
      <c r="G64" s="11"/>
      <c r="H64" s="26"/>
      <c r="I64" s="26"/>
      <c r="K64" s="14"/>
      <c r="L64" s="14"/>
      <c r="M64" s="11"/>
      <c r="N64" s="34"/>
      <c r="O64" s="11"/>
      <c r="P64" s="11"/>
      <c r="Q64" s="11"/>
      <c r="R64" s="11"/>
      <c r="S64" s="5"/>
      <c r="T64" s="5"/>
      <c r="U64" s="5"/>
      <c r="V64" s="5"/>
      <c r="W64" s="5"/>
      <c r="X64" s="5"/>
      <c r="Y64" s="5"/>
      <c r="Z64" s="8"/>
      <c r="AA64" s="10"/>
    </row>
    <row r="65" spans="2:27" ht="14.1" customHeight="1" x14ac:dyDescent="0.25">
      <c r="B65" s="11"/>
      <c r="C65" s="11"/>
      <c r="D65" s="11"/>
      <c r="E65" s="11"/>
      <c r="F65" s="11" t="s">
        <v>25</v>
      </c>
      <c r="G65" s="11"/>
      <c r="H65" s="11"/>
      <c r="I65" s="11"/>
      <c r="J65" s="14"/>
      <c r="K65" s="14"/>
      <c r="L65" s="14"/>
      <c r="M65" s="11"/>
      <c r="N65" s="36"/>
      <c r="O65" s="11"/>
      <c r="P65" s="11"/>
      <c r="Q65" s="11"/>
      <c r="R65" s="11"/>
      <c r="S65" s="5"/>
      <c r="T65" s="5"/>
      <c r="U65" s="5"/>
      <c r="V65" s="5"/>
      <c r="W65" s="5"/>
      <c r="X65" s="5"/>
      <c r="Y65" s="5"/>
      <c r="Z65" s="8"/>
      <c r="AA65" s="10"/>
    </row>
    <row r="66" spans="2:27" ht="14.1" customHeight="1" x14ac:dyDescent="0.25">
      <c r="B66" s="11"/>
      <c r="C66" s="11"/>
      <c r="D66" s="11"/>
      <c r="E66" s="11"/>
      <c r="F66" s="11"/>
      <c r="G66" s="11"/>
      <c r="H66" s="11"/>
      <c r="I66" s="11"/>
      <c r="J66" s="14"/>
      <c r="K66" s="14"/>
      <c r="L66" s="14"/>
      <c r="M66" s="11"/>
      <c r="N66" s="11"/>
      <c r="O66" s="11"/>
      <c r="P66" s="11"/>
      <c r="Q66" s="11"/>
      <c r="R66" s="11"/>
      <c r="S66" s="5"/>
      <c r="T66" s="5"/>
      <c r="U66" s="5"/>
      <c r="V66" s="5"/>
      <c r="W66" s="5"/>
      <c r="X66" s="5"/>
      <c r="Y66" s="5"/>
      <c r="Z66" s="8"/>
      <c r="AA66" s="10"/>
    </row>
    <row r="67" spans="2:27" ht="14.1" customHeight="1" x14ac:dyDescent="0.25">
      <c r="B67" s="11"/>
      <c r="C67" s="11"/>
      <c r="D67" s="11"/>
      <c r="E67" s="11"/>
      <c r="F67" s="11"/>
      <c r="G67" s="15"/>
      <c r="H67" s="15"/>
      <c r="I67" s="15"/>
      <c r="J67" s="16"/>
      <c r="K67" s="16"/>
      <c r="L67" s="16"/>
      <c r="M67" s="16"/>
      <c r="N67" s="16"/>
      <c r="O67" s="16"/>
      <c r="P67" s="16"/>
      <c r="Q67" s="16"/>
      <c r="R67" s="16"/>
      <c r="S67" s="5"/>
      <c r="T67" s="5"/>
      <c r="U67" s="5"/>
      <c r="V67" s="5"/>
      <c r="W67" s="5"/>
      <c r="X67" s="5"/>
      <c r="Y67" s="5"/>
      <c r="Z67" s="8"/>
      <c r="AA67" s="10"/>
    </row>
    <row r="68" spans="2:27" ht="14.1" customHeight="1" x14ac:dyDescent="0.25">
      <c r="B68" s="11"/>
      <c r="C68" s="11"/>
      <c r="D68" s="11"/>
      <c r="E68" s="11"/>
      <c r="F68" s="11"/>
      <c r="G68" s="15"/>
      <c r="H68" s="15"/>
      <c r="I68" s="15"/>
      <c r="J68" s="16"/>
      <c r="K68" s="16"/>
      <c r="L68" s="16"/>
      <c r="M68" s="15"/>
      <c r="N68" s="15"/>
      <c r="O68" s="15"/>
      <c r="P68" s="15"/>
      <c r="Q68" s="15"/>
      <c r="R68" s="15"/>
      <c r="S68" s="5"/>
      <c r="T68" s="5"/>
      <c r="U68" s="5"/>
      <c r="V68" s="5"/>
      <c r="W68" s="5"/>
      <c r="X68" s="5"/>
      <c r="Y68" s="5"/>
      <c r="Z68" s="8"/>
      <c r="AA68" s="10"/>
    </row>
    <row r="69" spans="2:27" ht="14.1" customHeight="1" x14ac:dyDescent="0.25">
      <c r="B69" s="11"/>
      <c r="C69" s="11"/>
      <c r="D69" s="11"/>
      <c r="E69" s="11"/>
      <c r="F69" s="11"/>
      <c r="G69" s="15"/>
      <c r="H69" s="15"/>
      <c r="I69" s="15"/>
      <c r="J69" s="16"/>
      <c r="K69" s="16"/>
      <c r="L69" s="16"/>
      <c r="M69" s="16"/>
      <c r="N69" s="16"/>
      <c r="O69" s="16"/>
      <c r="P69" s="16"/>
      <c r="Q69" s="16"/>
      <c r="R69" s="16"/>
      <c r="S69" s="5"/>
      <c r="T69" s="5"/>
      <c r="U69" s="5"/>
      <c r="V69" s="5"/>
      <c r="W69" s="5"/>
      <c r="X69" s="5"/>
      <c r="Y69" s="5"/>
      <c r="Z69" s="8"/>
      <c r="AA69" s="10"/>
    </row>
    <row r="70" spans="2:27" ht="14.1" customHeight="1" x14ac:dyDescent="0.25">
      <c r="B70" s="11"/>
      <c r="C70" s="11"/>
      <c r="D70" s="11"/>
      <c r="E70" s="11"/>
      <c r="F70" s="11"/>
      <c r="G70" s="15"/>
      <c r="H70" s="15"/>
      <c r="I70" s="15"/>
      <c r="J70" s="20"/>
      <c r="K70" s="16"/>
      <c r="L70" s="16"/>
      <c r="M70" s="16"/>
      <c r="N70" s="16"/>
      <c r="O70" s="16"/>
      <c r="P70" s="16"/>
      <c r="Q70" s="16"/>
      <c r="R70" s="16"/>
      <c r="S70" s="5"/>
      <c r="T70" s="5"/>
      <c r="U70" s="5"/>
      <c r="V70" s="5"/>
      <c r="W70" s="5"/>
      <c r="X70" s="5"/>
      <c r="Y70" s="5"/>
      <c r="Z70" s="8"/>
      <c r="AA70" s="10"/>
    </row>
    <row r="71" spans="2:27" ht="14.1" customHeight="1" x14ac:dyDescent="0.25">
      <c r="B71" s="11"/>
      <c r="C71" s="11"/>
      <c r="D71" s="11"/>
      <c r="E71" s="11"/>
      <c r="F71" s="11"/>
      <c r="G71" s="15"/>
      <c r="H71" s="15"/>
      <c r="I71" s="15"/>
      <c r="J71" s="20"/>
      <c r="K71" s="16"/>
      <c r="L71" s="16"/>
      <c r="M71" s="16"/>
      <c r="N71" s="16"/>
      <c r="O71" s="16"/>
      <c r="P71" s="16"/>
      <c r="Q71" s="16"/>
      <c r="R71" s="16"/>
      <c r="S71" s="5"/>
      <c r="T71" s="5"/>
      <c r="U71" s="5"/>
      <c r="V71" s="5"/>
      <c r="W71" s="5"/>
      <c r="X71" s="5"/>
      <c r="Y71" s="5"/>
      <c r="Z71" s="8"/>
      <c r="AA71" s="10"/>
    </row>
    <row r="72" spans="2:27" ht="14.1" customHeight="1" x14ac:dyDescent="0.25">
      <c r="B72" s="11"/>
      <c r="C72" s="11"/>
      <c r="D72" s="11"/>
      <c r="E72" s="11"/>
      <c r="F72" s="11"/>
      <c r="G72" s="15"/>
      <c r="H72" s="15"/>
      <c r="I72" s="15"/>
      <c r="J72" s="16"/>
      <c r="K72" s="16"/>
      <c r="L72" s="16"/>
      <c r="M72" s="16"/>
      <c r="N72" s="16"/>
      <c r="O72" s="16"/>
      <c r="P72" s="16"/>
      <c r="Q72" s="16"/>
      <c r="R72" s="16"/>
      <c r="S72" s="5"/>
      <c r="T72" s="5"/>
      <c r="U72" s="5"/>
      <c r="V72" s="5"/>
      <c r="W72" s="5"/>
      <c r="X72" s="5"/>
      <c r="Y72" s="5"/>
      <c r="Z72" s="8"/>
      <c r="AA72" s="10"/>
    </row>
    <row r="73" spans="2:27" ht="14.1" customHeight="1" x14ac:dyDescent="0.25">
      <c r="B73" s="11"/>
      <c r="C73" s="11"/>
      <c r="D73" s="11"/>
      <c r="E73" s="11"/>
      <c r="F73" s="11"/>
      <c r="G73" s="15"/>
      <c r="H73" s="15"/>
      <c r="I73" s="15"/>
      <c r="J73" s="16"/>
      <c r="K73" s="16"/>
      <c r="L73" s="16"/>
      <c r="M73" s="15"/>
      <c r="N73" s="15"/>
      <c r="O73" s="15"/>
      <c r="P73" s="15"/>
      <c r="Q73" s="15"/>
      <c r="R73" s="15"/>
      <c r="S73" s="5"/>
      <c r="T73" s="5"/>
      <c r="U73" s="5"/>
      <c r="V73" s="5"/>
      <c r="W73" s="5"/>
      <c r="X73" s="5"/>
      <c r="Y73" s="5"/>
      <c r="Z73" s="8"/>
      <c r="AA73" s="10"/>
    </row>
    <row r="74" spans="2:27" ht="14.1" customHeight="1" x14ac:dyDescent="0.25">
      <c r="B74" s="11"/>
      <c r="C74" s="11"/>
      <c r="D74" s="11"/>
      <c r="E74" s="11"/>
      <c r="F74" s="11"/>
      <c r="G74" s="15"/>
      <c r="H74" s="15"/>
      <c r="I74" s="15"/>
      <c r="J74" s="16"/>
      <c r="K74" s="16"/>
      <c r="L74" s="16"/>
      <c r="M74" s="15"/>
      <c r="N74" s="15"/>
      <c r="O74" s="15"/>
      <c r="P74" s="15"/>
      <c r="Q74" s="15"/>
      <c r="R74" s="15"/>
      <c r="S74" s="5"/>
      <c r="T74" s="5"/>
      <c r="U74" s="5"/>
      <c r="V74" s="5"/>
      <c r="W74" s="5"/>
      <c r="X74" s="5"/>
      <c r="Y74" s="5"/>
      <c r="Z74" s="8"/>
      <c r="AA74" s="10"/>
    </row>
    <row r="75" spans="2:27" ht="14.1" customHeight="1" x14ac:dyDescent="0.25">
      <c r="B75" s="2"/>
      <c r="C75" s="2"/>
      <c r="D75" s="2"/>
      <c r="E75" s="2"/>
      <c r="F75" s="2"/>
      <c r="G75" s="9"/>
      <c r="H75" s="9"/>
      <c r="I75" s="9"/>
      <c r="J75" s="16"/>
      <c r="K75" s="16"/>
      <c r="L75" s="16"/>
      <c r="M75" s="15"/>
      <c r="N75" s="15"/>
      <c r="O75" s="15"/>
      <c r="P75" s="15"/>
      <c r="Q75" s="15"/>
      <c r="R75" s="15"/>
      <c r="S75" s="2"/>
      <c r="T75" s="2"/>
      <c r="U75" s="2"/>
      <c r="V75" s="2"/>
      <c r="W75" s="2"/>
      <c r="X75" s="2"/>
      <c r="Y75" s="2"/>
      <c r="Z75" s="2"/>
      <c r="AA75" s="2"/>
    </row>
    <row r="76" spans="2:27" ht="14.1" customHeight="1" x14ac:dyDescent="0.25">
      <c r="B76" s="133"/>
      <c r="C76" s="133"/>
      <c r="D76" s="2"/>
      <c r="E76" s="2"/>
      <c r="F76" s="13"/>
      <c r="G76" s="18"/>
      <c r="H76" s="18"/>
      <c r="I76" s="18"/>
      <c r="J76" s="45"/>
      <c r="K76" s="45"/>
      <c r="L76" s="45"/>
      <c r="M76" s="45"/>
      <c r="N76" s="45"/>
      <c r="O76" s="21"/>
      <c r="P76" s="21"/>
      <c r="Q76" s="21"/>
      <c r="R76" s="21"/>
      <c r="S76" s="13"/>
      <c r="T76" s="134"/>
      <c r="U76" s="134"/>
      <c r="V76" s="134"/>
      <c r="W76" s="134"/>
      <c r="X76" s="5"/>
      <c r="Y76" s="5"/>
      <c r="Z76" s="2"/>
      <c r="AA76" s="2"/>
    </row>
    <row r="77" spans="2:27" ht="14.1" customHeight="1" x14ac:dyDescent="0.25">
      <c r="B77" s="133"/>
      <c r="C77" s="133"/>
      <c r="D77" s="2"/>
      <c r="E77" s="2"/>
      <c r="F77" s="13"/>
      <c r="G77" s="18"/>
      <c r="H77" s="18"/>
      <c r="I77" s="18"/>
      <c r="J77" s="45"/>
      <c r="K77" s="45"/>
      <c r="L77" s="45"/>
      <c r="M77" s="45"/>
      <c r="N77" s="45"/>
      <c r="O77" s="21"/>
      <c r="P77" s="21"/>
      <c r="Q77" s="21"/>
      <c r="R77" s="21"/>
      <c r="S77" s="13"/>
      <c r="T77" s="132"/>
      <c r="U77" s="132"/>
      <c r="V77" s="132"/>
      <c r="W77" s="132"/>
      <c r="X77" s="2"/>
      <c r="Y77" s="2"/>
      <c r="Z77" s="2"/>
      <c r="AA77" s="2"/>
    </row>
    <row r="78" spans="2:27" ht="14.1" customHeight="1" x14ac:dyDescent="0.25">
      <c r="B78" s="2"/>
      <c r="C78" s="2"/>
      <c r="D78" s="2"/>
      <c r="E78" s="2"/>
      <c r="F78" s="13"/>
      <c r="G78" s="18"/>
      <c r="H78" s="18"/>
      <c r="I78" s="18"/>
      <c r="J78" s="45"/>
      <c r="K78" s="45"/>
      <c r="L78" s="45"/>
      <c r="M78" s="45"/>
      <c r="N78" s="45"/>
      <c r="O78" s="21"/>
      <c r="P78" s="21"/>
      <c r="Q78" s="21"/>
      <c r="R78" s="21"/>
      <c r="S78" s="13"/>
      <c r="T78" s="132"/>
      <c r="U78" s="132"/>
      <c r="V78" s="132"/>
      <c r="W78" s="132"/>
      <c r="X78" s="2"/>
      <c r="Y78" s="2"/>
      <c r="Z78" s="2"/>
      <c r="AA78" s="2"/>
    </row>
    <row r="79" spans="2:27" ht="14.1" customHeight="1" x14ac:dyDescent="0.25">
      <c r="B79" s="133"/>
      <c r="C79" s="133"/>
      <c r="D79" s="133"/>
      <c r="E79" s="2"/>
      <c r="F79" s="13"/>
      <c r="G79" s="18"/>
      <c r="H79" s="18"/>
      <c r="I79" s="18"/>
      <c r="J79" s="45"/>
      <c r="K79" s="45"/>
      <c r="L79" s="45"/>
      <c r="M79" s="18"/>
      <c r="N79" s="18"/>
      <c r="O79" s="18"/>
      <c r="P79" s="18"/>
      <c r="Q79" s="18"/>
      <c r="R79" s="18"/>
      <c r="S79" s="13"/>
      <c r="T79" s="132"/>
      <c r="U79" s="132"/>
      <c r="V79" s="132"/>
      <c r="W79" s="132"/>
      <c r="X79" s="2"/>
      <c r="Y79" s="2"/>
      <c r="Z79" s="2"/>
      <c r="AA79" s="2"/>
    </row>
    <row r="80" spans="2:27" ht="14.1" customHeight="1" x14ac:dyDescent="0.25">
      <c r="B80" s="133"/>
      <c r="C80" s="133"/>
      <c r="D80" s="133"/>
      <c r="E80" s="2"/>
      <c r="F80" s="2"/>
      <c r="G80" s="9"/>
      <c r="H80" s="9"/>
      <c r="I80" s="9"/>
      <c r="J80" s="16"/>
      <c r="K80" s="16"/>
      <c r="L80" s="16"/>
      <c r="M80" s="15"/>
      <c r="N80" s="15"/>
      <c r="O80" s="15"/>
      <c r="P80" s="15"/>
      <c r="Q80" s="15"/>
      <c r="R80" s="15"/>
      <c r="S80" s="2"/>
      <c r="T80" s="2"/>
      <c r="U80" s="2"/>
      <c r="V80" s="2"/>
      <c r="W80" s="2"/>
      <c r="X80" s="2"/>
      <c r="Y80" s="2"/>
      <c r="Z80" s="2"/>
      <c r="AA80" s="2"/>
    </row>
    <row r="81" spans="2:27" ht="14.1" customHeight="1" x14ac:dyDescent="0.25">
      <c r="B81" s="6"/>
      <c r="C81" s="7"/>
      <c r="D81" s="1"/>
      <c r="E81" s="1"/>
      <c r="F81" s="1"/>
      <c r="G81" s="22"/>
      <c r="H81" s="22"/>
      <c r="I81" s="22"/>
      <c r="J81" s="23"/>
      <c r="K81" s="23"/>
      <c r="L81" s="23"/>
      <c r="M81" s="23"/>
      <c r="N81" s="23"/>
      <c r="O81" s="23"/>
      <c r="P81" s="23"/>
      <c r="Q81" s="23"/>
      <c r="R81" s="23"/>
      <c r="S81" s="1"/>
      <c r="T81" s="1"/>
      <c r="U81" s="1"/>
      <c r="V81" s="1"/>
      <c r="W81" s="1"/>
      <c r="X81" s="1"/>
      <c r="Y81" s="1"/>
      <c r="Z81" s="1"/>
      <c r="AA81" s="1"/>
    </row>
    <row r="82" spans="2:27" ht="14.1" customHeight="1" x14ac:dyDescent="0.25">
      <c r="B82" s="2"/>
      <c r="C82" s="2"/>
      <c r="D82" s="1"/>
      <c r="E82" s="1"/>
      <c r="F82" s="1"/>
      <c r="G82" s="22"/>
      <c r="H82" s="22"/>
      <c r="I82" s="22"/>
      <c r="J82" s="23"/>
      <c r="K82" s="23"/>
      <c r="L82" s="23"/>
      <c r="M82" s="23"/>
      <c r="N82" s="23"/>
      <c r="O82" s="23"/>
      <c r="P82" s="23"/>
      <c r="Q82" s="23"/>
      <c r="R82" s="23"/>
      <c r="S82" s="1"/>
      <c r="T82" s="1"/>
      <c r="U82" s="1"/>
      <c r="V82" s="1"/>
      <c r="W82" s="1"/>
      <c r="X82" s="1"/>
      <c r="Y82" s="1"/>
      <c r="Z82" s="1"/>
      <c r="AA82" s="1"/>
    </row>
    <row r="83" spans="2:27" ht="14.1" customHeight="1" x14ac:dyDescent="0.25">
      <c r="G83" s="17"/>
      <c r="H83" s="17"/>
      <c r="I83" s="17"/>
      <c r="J83" s="20"/>
      <c r="K83" s="20"/>
      <c r="L83" s="20"/>
      <c r="M83" s="20"/>
      <c r="N83" s="20"/>
      <c r="O83" s="20"/>
      <c r="P83" s="20"/>
      <c r="Q83" s="20"/>
      <c r="R83" s="20"/>
    </row>
    <row r="84" spans="2:27" ht="14.1" customHeight="1" x14ac:dyDescent="0.25">
      <c r="G84" s="17"/>
      <c r="H84" s="17"/>
      <c r="I84" s="17"/>
      <c r="J84" s="20"/>
      <c r="K84" s="20"/>
      <c r="L84" s="20"/>
      <c r="M84" s="20"/>
      <c r="N84" s="20"/>
      <c r="O84" s="20"/>
      <c r="P84" s="20"/>
      <c r="Q84" s="20"/>
      <c r="R84" s="20"/>
    </row>
    <row r="85" spans="2:27" x14ac:dyDescent="0.25">
      <c r="G85" s="17"/>
      <c r="H85" s="17"/>
      <c r="I85" s="17"/>
      <c r="J85" s="20"/>
      <c r="K85" s="20"/>
      <c r="L85" s="20"/>
      <c r="M85" s="20"/>
      <c r="N85" s="20"/>
      <c r="O85" s="20"/>
      <c r="P85" s="20"/>
      <c r="Q85" s="20"/>
      <c r="R85" s="20"/>
    </row>
    <row r="86" spans="2:27" x14ac:dyDescent="0.25">
      <c r="G86" s="17"/>
      <c r="H86" s="17"/>
      <c r="I86" s="17"/>
      <c r="J86" s="20"/>
      <c r="K86" s="20"/>
      <c r="L86" s="20"/>
      <c r="M86" s="20"/>
      <c r="N86" s="20"/>
      <c r="O86" s="20"/>
      <c r="P86" s="20"/>
      <c r="Q86" s="20"/>
      <c r="R86" s="20"/>
    </row>
    <row r="87" spans="2:27" x14ac:dyDescent="0.25">
      <c r="G87" s="17"/>
      <c r="H87" s="17"/>
      <c r="I87" s="17"/>
      <c r="J87" s="20"/>
      <c r="K87" s="20"/>
      <c r="L87" s="20"/>
      <c r="M87" s="20"/>
      <c r="N87" s="20"/>
      <c r="O87" s="20"/>
      <c r="P87" s="20"/>
      <c r="Q87" s="20"/>
      <c r="R87" s="20"/>
    </row>
    <row r="88" spans="2:27" x14ac:dyDescent="0.25">
      <c r="G88" s="17"/>
      <c r="H88" s="17"/>
      <c r="I88" s="17"/>
      <c r="J88" s="20"/>
      <c r="K88" s="20"/>
      <c r="L88" s="20"/>
      <c r="M88" s="17"/>
      <c r="N88" s="17"/>
      <c r="O88" s="17"/>
      <c r="P88" s="17"/>
      <c r="Q88" s="17"/>
      <c r="R88" s="17"/>
    </row>
    <row r="89" spans="2:27" x14ac:dyDescent="0.25">
      <c r="G89" s="17"/>
      <c r="H89" s="17"/>
      <c r="I89" s="17"/>
      <c r="J89" s="20"/>
      <c r="K89" s="20"/>
      <c r="L89" s="20"/>
      <c r="M89" s="17"/>
      <c r="N89" s="17"/>
      <c r="O89" s="17"/>
      <c r="P89" s="17"/>
      <c r="Q89" s="17"/>
      <c r="R89" s="17"/>
    </row>
    <row r="90" spans="2:27" x14ac:dyDescent="0.25">
      <c r="G90" s="17"/>
      <c r="H90" s="17"/>
      <c r="I90" s="17"/>
      <c r="J90" s="20"/>
      <c r="K90" s="20"/>
      <c r="L90" s="20"/>
      <c r="M90" s="17"/>
      <c r="N90" s="17"/>
      <c r="O90" s="20"/>
      <c r="P90" s="17"/>
      <c r="Q90" s="17"/>
      <c r="R90" s="17"/>
    </row>
    <row r="91" spans="2:27" x14ac:dyDescent="0.25">
      <c r="G91" s="17"/>
      <c r="H91" s="17"/>
      <c r="I91" s="17"/>
      <c r="J91" s="20"/>
      <c r="K91" s="20"/>
      <c r="L91" s="20"/>
      <c r="M91" s="17"/>
      <c r="N91" s="17"/>
      <c r="O91" s="17"/>
      <c r="P91" s="17"/>
      <c r="Q91" s="17"/>
      <c r="R91" s="17"/>
    </row>
    <row r="92" spans="2:27" x14ac:dyDescent="0.25">
      <c r="G92" s="17"/>
      <c r="H92" s="17"/>
      <c r="I92" s="17"/>
      <c r="J92" s="20"/>
      <c r="K92" s="20"/>
      <c r="L92" s="20"/>
      <c r="M92" s="17"/>
      <c r="N92" s="17"/>
      <c r="O92" s="17"/>
      <c r="P92" s="17"/>
      <c r="Q92" s="17"/>
      <c r="R92" s="17"/>
    </row>
  </sheetData>
  <mergeCells count="48">
    <mergeCell ref="B80:D80"/>
    <mergeCell ref="B57:C57"/>
    <mergeCell ref="B41:G41"/>
    <mergeCell ref="C62:F62"/>
    <mergeCell ref="C61:F61"/>
    <mergeCell ref="B56:C56"/>
    <mergeCell ref="B55:C55"/>
    <mergeCell ref="G42:G43"/>
    <mergeCell ref="D42:D43"/>
    <mergeCell ref="E42:E43"/>
    <mergeCell ref="B52:C54"/>
    <mergeCell ref="B51:C51"/>
    <mergeCell ref="B44:C50"/>
    <mergeCell ref="B42:C43"/>
    <mergeCell ref="F42:F43"/>
    <mergeCell ref="T79:W79"/>
    <mergeCell ref="B76:C76"/>
    <mergeCell ref="B77:C77"/>
    <mergeCell ref="T76:W76"/>
    <mergeCell ref="B79:D79"/>
    <mergeCell ref="T77:W77"/>
    <mergeCell ref="T78:W78"/>
    <mergeCell ref="B15:B16"/>
    <mergeCell ref="C15:C16"/>
    <mergeCell ref="B24:H24"/>
    <mergeCell ref="B22:E22"/>
    <mergeCell ref="D1:H1"/>
    <mergeCell ref="D2:H2"/>
    <mergeCell ref="B4:H4"/>
    <mergeCell ref="C5:C6"/>
    <mergeCell ref="D5:E5"/>
    <mergeCell ref="B5:B6"/>
    <mergeCell ref="F5:F6"/>
    <mergeCell ref="H5:H6"/>
    <mergeCell ref="G5:G6"/>
    <mergeCell ref="B7:B8"/>
    <mergeCell ref="C7:C8"/>
    <mergeCell ref="B9:B10"/>
    <mergeCell ref="C9:C10"/>
    <mergeCell ref="B11:B14"/>
    <mergeCell ref="C11:C14"/>
    <mergeCell ref="D18:E18"/>
    <mergeCell ref="D21:E21"/>
    <mergeCell ref="B29:B30"/>
    <mergeCell ref="C29:C30"/>
    <mergeCell ref="B31:B32"/>
    <mergeCell ref="C31:C32"/>
    <mergeCell ref="B26:H26"/>
  </mergeCells>
  <pageMargins left="0.7" right="0.7" top="0.75" bottom="0.75" header="0.3" footer="0.3"/>
  <pageSetup scale="9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CONSUMO FEBRERO DE 2018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Rodezno</dc:creator>
  <cp:lastModifiedBy>JefeServiciosVarios</cp:lastModifiedBy>
  <cp:lastPrinted>2018-03-05T16:36:40Z</cp:lastPrinted>
  <dcterms:created xsi:type="dcterms:W3CDTF">2012-12-05T16:50:33Z</dcterms:created>
  <dcterms:modified xsi:type="dcterms:W3CDTF">2018-04-09T20:07:31Z</dcterms:modified>
</cp:coreProperties>
</file>