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155"/>
  </bookViews>
  <sheets>
    <sheet name="MAIZ 2012" sheetId="4" r:id="rId1"/>
    <sheet name="FRIJOL 2012" sheetId="5" r:id="rId2"/>
    <sheet name="MAIZ 2013" sheetId="6" r:id="rId3"/>
    <sheet name="FRIJOL 2013" sheetId="1" r:id="rId4"/>
    <sheet name="MAIZ 2014" sheetId="2" r:id="rId5"/>
    <sheet name="FRIJOL2014" sheetId="3" r:id="rId6"/>
  </sheets>
  <calcPr calcId="152511"/>
</workbook>
</file>

<file path=xl/calcChain.xml><?xml version="1.0" encoding="utf-8"?>
<calcChain xmlns="http://schemas.openxmlformats.org/spreadsheetml/2006/main">
  <c r="B281" i="6" l="1"/>
  <c r="B263" i="6"/>
  <c r="B258" i="6"/>
  <c r="B252" i="6"/>
  <c r="B241" i="6" s="1"/>
  <c r="B249" i="6"/>
  <c r="B246" i="6"/>
  <c r="B227" i="6"/>
  <c r="B224" i="6"/>
  <c r="B223" i="6"/>
  <c r="B221" i="6"/>
  <c r="B217" i="6"/>
  <c r="B213" i="6" s="1"/>
  <c r="B214" i="6"/>
  <c r="B210" i="6"/>
  <c r="B200" i="6"/>
  <c r="B193" i="6" s="1"/>
  <c r="B183" i="6"/>
  <c r="B170" i="6"/>
  <c r="B169" i="6"/>
  <c r="B146" i="6" s="1"/>
  <c r="B166" i="6"/>
  <c r="B143" i="6"/>
  <c r="B132" i="6"/>
  <c r="B128" i="6"/>
  <c r="B114" i="6"/>
  <c r="B111" i="6"/>
  <c r="B89" i="6"/>
  <c r="B86" i="6"/>
  <c r="B80" i="6"/>
  <c r="B66" i="6"/>
  <c r="B65" i="6"/>
  <c r="B63" i="6"/>
  <c r="B29" i="6"/>
  <c r="B26" i="6"/>
  <c r="B24" i="6"/>
  <c r="B23" i="6"/>
  <c r="B22" i="6"/>
  <c r="B19" i="6" s="1"/>
  <c r="B18" i="6"/>
  <c r="B7" i="6"/>
  <c r="B6" i="6"/>
  <c r="B127" i="6" l="1"/>
  <c r="B103" i="6"/>
</calcChain>
</file>

<file path=xl/sharedStrings.xml><?xml version="1.0" encoding="utf-8"?>
<sst xmlns="http://schemas.openxmlformats.org/spreadsheetml/2006/main" count="1686" uniqueCount="271">
  <si>
    <t>AHUACHAPAN</t>
  </si>
  <si>
    <t>APANECA</t>
  </si>
  <si>
    <t>ATIQUIZAYA</t>
  </si>
  <si>
    <t>CONCEPCION DE ATACO</t>
  </si>
  <si>
    <t>EL REFUGIO</t>
  </si>
  <si>
    <t>GUAYMANGO</t>
  </si>
  <si>
    <t>JUJUTLA</t>
  </si>
  <si>
    <t>SAN FRANCISCO MENENDEZ</t>
  </si>
  <si>
    <t>SAN LORENZO</t>
  </si>
  <si>
    <t>SAN PEDRO PUXTLA</t>
  </si>
  <si>
    <t>TACUBA</t>
  </si>
  <si>
    <t>TURIN</t>
  </si>
  <si>
    <t>CABAÑAS</t>
  </si>
  <si>
    <t>CINQUERA</t>
  </si>
  <si>
    <t>DOLORES</t>
  </si>
  <si>
    <t>GUACOTECTI</t>
  </si>
  <si>
    <t>ILOBASCO</t>
  </si>
  <si>
    <t>JUTIAPA</t>
  </si>
  <si>
    <t>SAN ISIDRO</t>
  </si>
  <si>
    <t>SENSUNTEPEQUE</t>
  </si>
  <si>
    <t>TEJUTEPEQUE</t>
  </si>
  <si>
    <t>VICTORIA</t>
  </si>
  <si>
    <t>CHALATENANGO</t>
  </si>
  <si>
    <t>AGUA CALIENTE</t>
  </si>
  <si>
    <t>ARCATAO</t>
  </si>
  <si>
    <t>AZACUALPA</t>
  </si>
  <si>
    <t>CANCASQUE</t>
  </si>
  <si>
    <t>CITALA</t>
  </si>
  <si>
    <t>COMALAPA</t>
  </si>
  <si>
    <t>CONCEPCION QUEZALTEPEQUE</t>
  </si>
  <si>
    <t>DULCE NOMBRE DE MARIA</t>
  </si>
  <si>
    <t>EL CARRIZAL</t>
  </si>
  <si>
    <t>EL PARAISO</t>
  </si>
  <si>
    <t>LA LAGUNA</t>
  </si>
  <si>
    <t>LA PALMA</t>
  </si>
  <si>
    <t>LA REINA</t>
  </si>
  <si>
    <t>LAS FLORES</t>
  </si>
  <si>
    <t>LAS VUELTAS</t>
  </si>
  <si>
    <t>NOMBRE DE JESUS</t>
  </si>
  <si>
    <t>NUEVA CONCEPCION</t>
  </si>
  <si>
    <t>NUEVA TRINIDAD</t>
  </si>
  <si>
    <t>OJOS DE AGUA</t>
  </si>
  <si>
    <t>POTONICO</t>
  </si>
  <si>
    <t>SAN ANTONIO DE LA CRUZ</t>
  </si>
  <si>
    <t>SAN ANTONIO LOS RANCHOS</t>
  </si>
  <si>
    <t>SAN FERNANDO</t>
  </si>
  <si>
    <t>SAN FRANCISCO LEMPA</t>
  </si>
  <si>
    <t>SAN FRANCISCO MORAZAN</t>
  </si>
  <si>
    <t>SAN IGNACIO</t>
  </si>
  <si>
    <t>SAN ISIDRO LABRADOR</t>
  </si>
  <si>
    <t>SAN LUIS DEL CARMEN</t>
  </si>
  <si>
    <t>SAN MIGUEL DE MERCEDES</t>
  </si>
  <si>
    <t>SAN RAFAEL</t>
  </si>
  <si>
    <t>SANTA RITA</t>
  </si>
  <si>
    <t>TEJUTLA</t>
  </si>
  <si>
    <t>CUSCATLAN</t>
  </si>
  <si>
    <t>CANDELARIA</t>
  </si>
  <si>
    <t>COJUTEPEQUE</t>
  </si>
  <si>
    <t>EL CARMEN</t>
  </si>
  <si>
    <t>EL ROSARIO</t>
  </si>
  <si>
    <t>MONTE SAN JUAN</t>
  </si>
  <si>
    <t>ORATORIO DE CONCEPCION</t>
  </si>
  <si>
    <t>SAN BARTOLOME PERULAPIA</t>
  </si>
  <si>
    <t>SAN CRISTOBAL</t>
  </si>
  <si>
    <t>SAN JOSE GUAYABAL</t>
  </si>
  <si>
    <t>SAN PEDRO PERULAPAN</t>
  </si>
  <si>
    <t>SAN RAFAEL CEDROS</t>
  </si>
  <si>
    <t>SAN RAMON</t>
  </si>
  <si>
    <t>SANTA CRUZ ANALQUITO</t>
  </si>
  <si>
    <t>SANTA CRUZ MICHAPA</t>
  </si>
  <si>
    <t>SUCHITOTO</t>
  </si>
  <si>
    <t>TENANCINGO</t>
  </si>
  <si>
    <t>LA LIBERTAD</t>
  </si>
  <si>
    <t>ANTIGUO CUSCATLAN</t>
  </si>
  <si>
    <t>CHILTIUPAN</t>
  </si>
  <si>
    <t>CIUDAD ARCE</t>
  </si>
  <si>
    <t>COLON</t>
  </si>
  <si>
    <t>COMASAGUA</t>
  </si>
  <si>
    <t>HUIZUCAR</t>
  </si>
  <si>
    <t>JAYAQUE</t>
  </si>
  <si>
    <t>JICALAPA</t>
  </si>
  <si>
    <t>NUEVO CUSCATLAN</t>
  </si>
  <si>
    <t>QUEZALTEPEQUE</t>
  </si>
  <si>
    <t>SACACOYO</t>
  </si>
  <si>
    <t>SAN JOSE VILLANUEVA</t>
  </si>
  <si>
    <t>SAN JUAN OPICO</t>
  </si>
  <si>
    <t>SAN MATIAS</t>
  </si>
  <si>
    <t>SAN PABLO TACACHICO</t>
  </si>
  <si>
    <t>SANTA TECLA</t>
  </si>
  <si>
    <t>TALNIQUE</t>
  </si>
  <si>
    <t>TAMANIQUE</t>
  </si>
  <si>
    <t>TEOTEPEQUE</t>
  </si>
  <si>
    <t>TEPECOYO</t>
  </si>
  <si>
    <t>ZARAGOZA</t>
  </si>
  <si>
    <t>LA PAZ</t>
  </si>
  <si>
    <t>CUYULTITAN</t>
  </si>
  <si>
    <t>JERUSALEN</t>
  </si>
  <si>
    <t>MERCEDES LA CEIBA</t>
  </si>
  <si>
    <t>OLOCUILTA</t>
  </si>
  <si>
    <t>PARAISO DE OSORIO</t>
  </si>
  <si>
    <t>SAN ANTONIO MASAHUAT</t>
  </si>
  <si>
    <t>SAN EMIGDIO</t>
  </si>
  <si>
    <t>SAN FRANCISCO CHINAMECA</t>
  </si>
  <si>
    <t>SAN JUAN NONUALCO</t>
  </si>
  <si>
    <t>SAN JUAN TALPA</t>
  </si>
  <si>
    <t>SAN JUAN TEPEZONTES</t>
  </si>
  <si>
    <t>SAN LUIS LA HERRADURA</t>
  </si>
  <si>
    <t>SAN LUIS TALPA</t>
  </si>
  <si>
    <t>SAN MIGUEL TEPEZONTES</t>
  </si>
  <si>
    <t>SAN PEDRO MASAHUAT</t>
  </si>
  <si>
    <t>SAN PEDRO NONUALCO</t>
  </si>
  <si>
    <t>SAN RAFAEL OBRAJUELO</t>
  </si>
  <si>
    <t>SANTA MARIA OSTUMA</t>
  </si>
  <si>
    <t>SANTIAGO NONUALCO</t>
  </si>
  <si>
    <t>TAPALHUACA</t>
  </si>
  <si>
    <t>ZACATECOLUCA</t>
  </si>
  <si>
    <t>LA UNION</t>
  </si>
  <si>
    <t>ANAMOROS</t>
  </si>
  <si>
    <t>BOLIVAR</t>
  </si>
  <si>
    <t>CONCEPCION DE ORIENTE</t>
  </si>
  <si>
    <t>CONCHAGUA</t>
  </si>
  <si>
    <t>EL SAUCE</t>
  </si>
  <si>
    <t>INTIPUCA</t>
  </si>
  <si>
    <t>LISLIQUE</t>
  </si>
  <si>
    <t>MEANGUERA DEL GOLFO</t>
  </si>
  <si>
    <t>NUEVA ESPARTA</t>
  </si>
  <si>
    <t>PASAQUINA</t>
  </si>
  <si>
    <t>POLOROS</t>
  </si>
  <si>
    <t>SAN ALEJO</t>
  </si>
  <si>
    <t>SAN JOSE</t>
  </si>
  <si>
    <t>SANTA ROSA DE LIMA</t>
  </si>
  <si>
    <t>YAYANTIQUE</t>
  </si>
  <si>
    <t>YUCUAIQUIN</t>
  </si>
  <si>
    <t>MORAZAN</t>
  </si>
  <si>
    <t>ARAMBALA</t>
  </si>
  <si>
    <t>CACAOPERA</t>
  </si>
  <si>
    <t>CHILANGA</t>
  </si>
  <si>
    <t>CORINTO</t>
  </si>
  <si>
    <t>DELICIAS DE CONCEPCION</t>
  </si>
  <si>
    <t>EL DIVISADERO</t>
  </si>
  <si>
    <t>GUALOCOCTI</t>
  </si>
  <si>
    <t>GUATAJIAGUA</t>
  </si>
  <si>
    <t>JOATECA</t>
  </si>
  <si>
    <t>JOCOAITIQUE</t>
  </si>
  <si>
    <t>JOCORO</t>
  </si>
  <si>
    <t>LOLOTIQUILLO</t>
  </si>
  <si>
    <t>MEANGUERA</t>
  </si>
  <si>
    <t>OSCICALA</t>
  </si>
  <si>
    <t>PERQUIN</t>
  </si>
  <si>
    <t>SAN CARLOS</t>
  </si>
  <si>
    <t>SAN FRANCISCO GOTERA</t>
  </si>
  <si>
    <t>SAN SIMON</t>
  </si>
  <si>
    <t>SENSEMBRA</t>
  </si>
  <si>
    <t>SOCIEDAD</t>
  </si>
  <si>
    <t>TOROLA</t>
  </si>
  <si>
    <t>YAMABAL</t>
  </si>
  <si>
    <t>YOLOAIQUIN</t>
  </si>
  <si>
    <t>SAN MIGUEL</t>
  </si>
  <si>
    <t>CAROLINA</t>
  </si>
  <si>
    <t>CHAPELTIQUE</t>
  </si>
  <si>
    <t>CHINAMECA</t>
  </si>
  <si>
    <t>CHIRILAGUA</t>
  </si>
  <si>
    <t>CIUDAD BARRIOS</t>
  </si>
  <si>
    <t>COMACARAN</t>
  </si>
  <si>
    <t>EL TRANSITO</t>
  </si>
  <si>
    <t>LOLOTIQUE</t>
  </si>
  <si>
    <t>MONCAGUA</t>
  </si>
  <si>
    <t>NUEVA GUADALUPE</t>
  </si>
  <si>
    <t>NUEVO EDEN DE SAN JUAN</t>
  </si>
  <si>
    <t>QUELEPA</t>
  </si>
  <si>
    <t>SAN ANTONIO</t>
  </si>
  <si>
    <t>SAN GERARDO</t>
  </si>
  <si>
    <t>SAN JORGE</t>
  </si>
  <si>
    <t>SAN LUIS DE LA REINA</t>
  </si>
  <si>
    <t>SAN RAFAEL ORIENTE</t>
  </si>
  <si>
    <t>SESORI</t>
  </si>
  <si>
    <t>ULUAZAPA</t>
  </si>
  <si>
    <t>SAN SALVADOR</t>
  </si>
  <si>
    <t>AGUILARES</t>
  </si>
  <si>
    <t>APOPA</t>
  </si>
  <si>
    <t>AYUTUXTEPEQUE</t>
  </si>
  <si>
    <t>CIUDAD DELGADO</t>
  </si>
  <si>
    <t>CUSCATANCINGO</t>
  </si>
  <si>
    <t>EL PAISNAL</t>
  </si>
  <si>
    <t>GUAZAPA</t>
  </si>
  <si>
    <t>ILOPANGO</t>
  </si>
  <si>
    <t>MEJICANOS</t>
  </si>
  <si>
    <t>NEJAPA</t>
  </si>
  <si>
    <t>PANCHIMALCO</t>
  </si>
  <si>
    <t>ROSARIO DE MORA</t>
  </si>
  <si>
    <t>SAN MARCOS</t>
  </si>
  <si>
    <t>SAN MARTIN</t>
  </si>
  <si>
    <t>SANTIAGO TEXACUANGOS</t>
  </si>
  <si>
    <t>SANTO TOMAS</t>
  </si>
  <si>
    <t>SOYAPANGO</t>
  </si>
  <si>
    <t>TONACATEPEQUE</t>
  </si>
  <si>
    <t>SAN VICENTE</t>
  </si>
  <si>
    <t>APASTEPEQUE</t>
  </si>
  <si>
    <t>GUADALUPE</t>
  </si>
  <si>
    <t>SAN CAYETANO ISTEPEQUE</t>
  </si>
  <si>
    <t>SAN ESTEBAN CATARINA</t>
  </si>
  <si>
    <t>SAN ILDEFONSO</t>
  </si>
  <si>
    <t>SAN SEBASTIAN</t>
  </si>
  <si>
    <t>SANTA CLARA</t>
  </si>
  <si>
    <t>SANTO DOMINGO</t>
  </si>
  <si>
    <t>TECOLUCA</t>
  </si>
  <si>
    <t>TEPETITAN</t>
  </si>
  <si>
    <t>VERAPAZ</t>
  </si>
  <si>
    <t>SANTA ANA</t>
  </si>
  <si>
    <t>CANDELARIA DE LA FRONTERA</t>
  </si>
  <si>
    <t>CHALCHUAPA</t>
  </si>
  <si>
    <t>COATEPEQUE</t>
  </si>
  <si>
    <t>EL CONGO</t>
  </si>
  <si>
    <t>EL PORVENIR</t>
  </si>
  <si>
    <t>MASAHUAT</t>
  </si>
  <si>
    <t>METAPAN</t>
  </si>
  <si>
    <t>SAN ANTONIO PAJONAL</t>
  </si>
  <si>
    <t>SAN SEBASTIAN SALITRILLO</t>
  </si>
  <si>
    <t>SANTA ROSA GUACHIPILIN</t>
  </si>
  <si>
    <t>SANTIAGO DE LA FRONTERA</t>
  </si>
  <si>
    <t>TEXISTEPEQUE</t>
  </si>
  <si>
    <t>SONSONATE</t>
  </si>
  <si>
    <t>ACAJUTLA</t>
  </si>
  <si>
    <t>ARMENIA</t>
  </si>
  <si>
    <t>CALUCO</t>
  </si>
  <si>
    <t>CUISNAHUAT</t>
  </si>
  <si>
    <t>IZALCO</t>
  </si>
  <si>
    <t>JUAYUA</t>
  </si>
  <si>
    <t>NAHUILINGO</t>
  </si>
  <si>
    <t>NAHUIZALCO</t>
  </si>
  <si>
    <t>SALCOATITAN</t>
  </si>
  <si>
    <t>SAN ANTONIO DEL MONTE</t>
  </si>
  <si>
    <t>SAN JULIAN</t>
  </si>
  <si>
    <t>SANTA CATARINA MASAHUAT</t>
  </si>
  <si>
    <t>SANTA ISABEL ISHUATAN</t>
  </si>
  <si>
    <t>SANTO DOMINGO DE GUZMAN</t>
  </si>
  <si>
    <t>SONZACATE</t>
  </si>
  <si>
    <t>USULUTAN</t>
  </si>
  <si>
    <t>ALEGRIA</t>
  </si>
  <si>
    <t>BERLIN</t>
  </si>
  <si>
    <t>CALIFORNIA</t>
  </si>
  <si>
    <t>CONCEPCION BATRES</t>
  </si>
  <si>
    <t>EL TRIUNFO</t>
  </si>
  <si>
    <t>EREGUAYQUIN</t>
  </si>
  <si>
    <t>ESTANZUELAS</t>
  </si>
  <si>
    <t>JIQUILISCO</t>
  </si>
  <si>
    <t>JUCUAPA</t>
  </si>
  <si>
    <t>JUCUARAN</t>
  </si>
  <si>
    <t>MERCEDES UMAÑA</t>
  </si>
  <si>
    <t>NUEVA GRANADA</t>
  </si>
  <si>
    <t>OZATLAN</t>
  </si>
  <si>
    <t>PUERTO EL TRIUNFO</t>
  </si>
  <si>
    <t>SAN AGUSTIN</t>
  </si>
  <si>
    <t>SAN BUENA VENTURA</t>
  </si>
  <si>
    <t>SAN DIONISIO</t>
  </si>
  <si>
    <t>SAN FRANCISCO JAVIER</t>
  </si>
  <si>
    <t>SANTA ELENA</t>
  </si>
  <si>
    <t>SANTA MARIA</t>
  </si>
  <si>
    <t>SANTIAGO DE MARIA</t>
  </si>
  <si>
    <t>TECAPAN</t>
  </si>
  <si>
    <t>DEPARTAMENTO/MUNICIPIO</t>
  </si>
  <si>
    <t>BENEFICIARIOS</t>
  </si>
  <si>
    <t>ENTREGA DE PAQUETES AGRICOLAS 2013</t>
  </si>
  <si>
    <t>TOTAL BENEFICIARIOS</t>
  </si>
  <si>
    <t>NAHULINGO</t>
  </si>
  <si>
    <t>ENTREGA DE PAQUETES AGRICOLAS 2014</t>
  </si>
  <si>
    <t>SEMILLA  DE MAIZ Y FERTILIZANTE</t>
  </si>
  <si>
    <t>DEPARTAMENTO</t>
  </si>
  <si>
    <t>ENTREGA DE PAQUETES AGRICOLAS 2012</t>
  </si>
  <si>
    <t xml:space="preserve">EL ROSARIO                                                                                          </t>
  </si>
  <si>
    <t xml:space="preserve">SEMILLA  DE FRIJOL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</si>
</sst>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indent="1"/>
    </xf>
    <xf numFmtId="0" fontId="3" fillId="0" borderId="0" xfId="0" applyFont="1"/>
    <xf numFmtId="0" fontId="4" fillId="0" borderId="0" xfId="0" applyFont="1"/>
    <xf numFmtId="0" fontId="2" fillId="2" borderId="1" xfId="0" applyFont="1" applyFill="1" applyBorder="1"/>
    <xf numFmtId="0" fontId="3" fillId="3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165" fontId="0" fillId="0" borderId="0" xfId="1" applyNumberFormat="1" applyFont="1"/>
    <xf numFmtId="165" fontId="2" fillId="2" borderId="1" xfId="1" applyNumberFormat="1" applyFont="1" applyFill="1" applyBorder="1"/>
    <xf numFmtId="165" fontId="3" fillId="3" borderId="1" xfId="1" applyNumberFormat="1" applyFont="1" applyFill="1" applyBorder="1"/>
    <xf numFmtId="165" fontId="3" fillId="4" borderId="2" xfId="1" applyNumberFormat="1" applyFont="1" applyFill="1" applyBorder="1"/>
    <xf numFmtId="165" fontId="0" fillId="0" borderId="0" xfId="0" applyNumberFormat="1"/>
    <xf numFmtId="165" fontId="3" fillId="3" borderId="1" xfId="0" applyNumberFormat="1" applyFont="1" applyFill="1" applyBorder="1"/>
    <xf numFmtId="165" fontId="3" fillId="4" borderId="2" xfId="1" applyNumberFormat="1" applyFont="1" applyFill="1" applyBorder="1" applyAlignment="1">
      <alignment horizontal="left"/>
    </xf>
    <xf numFmtId="165" fontId="3" fillId="4" borderId="2" xfId="0" applyNumberFormat="1" applyFont="1" applyFill="1" applyBorder="1"/>
    <xf numFmtId="0" fontId="3" fillId="0" borderId="1" xfId="0" applyFont="1" applyBorder="1" applyAlignment="1">
      <alignment horizontal="left"/>
    </xf>
    <xf numFmtId="165" fontId="3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2"/>
  <sheetViews>
    <sheetView tabSelected="1" workbookViewId="0">
      <selection activeCell="A3" sqref="A3"/>
    </sheetView>
  </sheetViews>
  <sheetFormatPr baseColWidth="10" defaultRowHeight="15" x14ac:dyDescent="0.25"/>
  <cols>
    <col min="1" max="1" width="32.140625" bestFit="1" customWidth="1"/>
    <col min="2" max="2" width="15.140625" style="7" bestFit="1" customWidth="1"/>
  </cols>
  <sheetData>
    <row r="1" spans="1:2" ht="18.75" x14ac:dyDescent="0.3">
      <c r="A1" s="3" t="s">
        <v>268</v>
      </c>
    </row>
    <row r="2" spans="1:2" x14ac:dyDescent="0.25">
      <c r="A2" s="2" t="s">
        <v>266</v>
      </c>
    </row>
    <row r="5" spans="1:2" x14ac:dyDescent="0.25">
      <c r="A5" s="4" t="s">
        <v>260</v>
      </c>
      <c r="B5" s="4" t="s">
        <v>261</v>
      </c>
    </row>
    <row r="6" spans="1:2" x14ac:dyDescent="0.25">
      <c r="A6" s="5" t="s">
        <v>0</v>
      </c>
      <c r="B6" s="12">
        <v>27870</v>
      </c>
    </row>
    <row r="7" spans="1:2" x14ac:dyDescent="0.25">
      <c r="A7" s="1" t="s">
        <v>0</v>
      </c>
      <c r="B7" s="11">
        <v>7958</v>
      </c>
    </row>
    <row r="8" spans="1:2" x14ac:dyDescent="0.25">
      <c r="A8" s="1" t="s">
        <v>1</v>
      </c>
      <c r="B8" s="11">
        <v>55</v>
      </c>
    </row>
    <row r="9" spans="1:2" x14ac:dyDescent="0.25">
      <c r="A9" s="1" t="s">
        <v>2</v>
      </c>
      <c r="B9" s="11">
        <v>1078</v>
      </c>
    </row>
    <row r="10" spans="1:2" x14ac:dyDescent="0.25">
      <c r="A10" s="1" t="s">
        <v>3</v>
      </c>
      <c r="B10" s="11">
        <v>127</v>
      </c>
    </row>
    <row r="11" spans="1:2" x14ac:dyDescent="0.25">
      <c r="A11" s="1" t="s">
        <v>4</v>
      </c>
      <c r="B11" s="11">
        <v>344</v>
      </c>
    </row>
    <row r="12" spans="1:2" x14ac:dyDescent="0.25">
      <c r="A12" s="1" t="s">
        <v>5</v>
      </c>
      <c r="B12" s="11">
        <v>3673</v>
      </c>
    </row>
    <row r="13" spans="1:2" x14ac:dyDescent="0.25">
      <c r="A13" s="1" t="s">
        <v>6</v>
      </c>
      <c r="B13" s="11">
        <v>3627</v>
      </c>
    </row>
    <row r="14" spans="1:2" x14ac:dyDescent="0.25">
      <c r="A14" s="1" t="s">
        <v>7</v>
      </c>
      <c r="B14" s="11">
        <v>4061</v>
      </c>
    </row>
    <row r="15" spans="1:2" x14ac:dyDescent="0.25">
      <c r="A15" s="1" t="s">
        <v>8</v>
      </c>
      <c r="B15" s="11">
        <v>1585</v>
      </c>
    </row>
    <row r="16" spans="1:2" x14ac:dyDescent="0.25">
      <c r="A16" s="1" t="s">
        <v>9</v>
      </c>
      <c r="B16" s="11">
        <v>1182</v>
      </c>
    </row>
    <row r="17" spans="1:2" x14ac:dyDescent="0.25">
      <c r="A17" s="1" t="s">
        <v>10</v>
      </c>
      <c r="B17" s="11">
        <v>3706</v>
      </c>
    </row>
    <row r="18" spans="1:2" x14ac:dyDescent="0.25">
      <c r="A18" s="1" t="s">
        <v>11</v>
      </c>
      <c r="B18" s="11">
        <v>474</v>
      </c>
    </row>
    <row r="19" spans="1:2" x14ac:dyDescent="0.25">
      <c r="A19" s="5" t="s">
        <v>12</v>
      </c>
      <c r="B19" s="12">
        <v>13274</v>
      </c>
    </row>
    <row r="20" spans="1:2" x14ac:dyDescent="0.25">
      <c r="A20" s="1" t="s">
        <v>13</v>
      </c>
      <c r="B20" s="11">
        <v>303</v>
      </c>
    </row>
    <row r="21" spans="1:2" x14ac:dyDescent="0.25">
      <c r="A21" s="1" t="s">
        <v>14</v>
      </c>
      <c r="B21" s="11">
        <v>646</v>
      </c>
    </row>
    <row r="22" spans="1:2" x14ac:dyDescent="0.25">
      <c r="A22" s="1" t="s">
        <v>15</v>
      </c>
      <c r="B22" s="11">
        <v>583</v>
      </c>
    </row>
    <row r="23" spans="1:2" x14ac:dyDescent="0.25">
      <c r="A23" s="1" t="s">
        <v>16</v>
      </c>
      <c r="B23" s="11">
        <v>4074</v>
      </c>
    </row>
    <row r="24" spans="1:2" x14ac:dyDescent="0.25">
      <c r="A24" s="1" t="s">
        <v>17</v>
      </c>
      <c r="B24" s="11">
        <v>1163</v>
      </c>
    </row>
    <row r="25" spans="1:2" x14ac:dyDescent="0.25">
      <c r="A25" s="1" t="s">
        <v>18</v>
      </c>
      <c r="B25" s="11">
        <v>1043</v>
      </c>
    </row>
    <row r="26" spans="1:2" x14ac:dyDescent="0.25">
      <c r="A26" s="1" t="s">
        <v>19</v>
      </c>
      <c r="B26" s="11">
        <v>2965</v>
      </c>
    </row>
    <row r="27" spans="1:2" x14ac:dyDescent="0.25">
      <c r="A27" s="1" t="s">
        <v>20</v>
      </c>
      <c r="B27" s="11">
        <v>975</v>
      </c>
    </row>
    <row r="28" spans="1:2" x14ac:dyDescent="0.25">
      <c r="A28" s="1" t="s">
        <v>21</v>
      </c>
      <c r="B28" s="11">
        <v>1522</v>
      </c>
    </row>
    <row r="29" spans="1:2" x14ac:dyDescent="0.25">
      <c r="A29" s="5" t="s">
        <v>22</v>
      </c>
      <c r="B29" s="12">
        <v>20824</v>
      </c>
    </row>
    <row r="30" spans="1:2" x14ac:dyDescent="0.25">
      <c r="A30" s="1" t="s">
        <v>23</v>
      </c>
      <c r="B30" s="11">
        <v>791</v>
      </c>
    </row>
    <row r="31" spans="1:2" x14ac:dyDescent="0.25">
      <c r="A31" s="1" t="s">
        <v>24</v>
      </c>
      <c r="B31" s="11">
        <v>703</v>
      </c>
    </row>
    <row r="32" spans="1:2" x14ac:dyDescent="0.25">
      <c r="A32" s="1" t="s">
        <v>25</v>
      </c>
      <c r="B32" s="11">
        <v>194</v>
      </c>
    </row>
    <row r="33" spans="1:2" x14ac:dyDescent="0.25">
      <c r="A33" s="1" t="s">
        <v>26</v>
      </c>
      <c r="B33" s="11">
        <v>355</v>
      </c>
    </row>
    <row r="34" spans="1:2" x14ac:dyDescent="0.25">
      <c r="A34" s="1" t="s">
        <v>22</v>
      </c>
      <c r="B34" s="11">
        <v>1719</v>
      </c>
    </row>
    <row r="35" spans="1:2" x14ac:dyDescent="0.25">
      <c r="A35" s="1" t="s">
        <v>27</v>
      </c>
      <c r="B35" s="11">
        <v>520</v>
      </c>
    </row>
    <row r="36" spans="1:2" x14ac:dyDescent="0.25">
      <c r="A36" s="1" t="s">
        <v>28</v>
      </c>
      <c r="B36" s="11">
        <v>360</v>
      </c>
    </row>
    <row r="37" spans="1:2" x14ac:dyDescent="0.25">
      <c r="A37" s="1" t="s">
        <v>29</v>
      </c>
      <c r="B37" s="11">
        <v>736</v>
      </c>
    </row>
    <row r="38" spans="1:2" x14ac:dyDescent="0.25">
      <c r="A38" s="1" t="s">
        <v>30</v>
      </c>
      <c r="B38" s="11">
        <v>451</v>
      </c>
    </row>
    <row r="39" spans="1:2" x14ac:dyDescent="0.25">
      <c r="A39" s="1" t="s">
        <v>31</v>
      </c>
      <c r="B39" s="11">
        <v>491</v>
      </c>
    </row>
    <row r="40" spans="1:2" x14ac:dyDescent="0.25">
      <c r="A40" s="1" t="s">
        <v>32</v>
      </c>
      <c r="B40" s="11">
        <v>892</v>
      </c>
    </row>
    <row r="41" spans="1:2" x14ac:dyDescent="0.25">
      <c r="A41" s="1" t="s">
        <v>33</v>
      </c>
      <c r="B41" s="11">
        <v>515</v>
      </c>
    </row>
    <row r="42" spans="1:2" x14ac:dyDescent="0.25">
      <c r="A42" s="1" t="s">
        <v>34</v>
      </c>
      <c r="B42" s="11">
        <v>968</v>
      </c>
    </row>
    <row r="43" spans="1:2" x14ac:dyDescent="0.25">
      <c r="A43" s="1" t="s">
        <v>35</v>
      </c>
      <c r="B43" s="11">
        <v>878</v>
      </c>
    </row>
    <row r="44" spans="1:2" x14ac:dyDescent="0.25">
      <c r="A44" s="1" t="s">
        <v>36</v>
      </c>
      <c r="B44" s="11">
        <v>411</v>
      </c>
    </row>
    <row r="45" spans="1:2" x14ac:dyDescent="0.25">
      <c r="A45" s="1" t="s">
        <v>37</v>
      </c>
      <c r="B45" s="11">
        <v>266</v>
      </c>
    </row>
    <row r="46" spans="1:2" x14ac:dyDescent="0.25">
      <c r="A46" s="1" t="s">
        <v>38</v>
      </c>
      <c r="B46" s="11">
        <v>820</v>
      </c>
    </row>
    <row r="47" spans="1:2" x14ac:dyDescent="0.25">
      <c r="A47" s="1" t="s">
        <v>39</v>
      </c>
      <c r="B47" s="11">
        <v>3530</v>
      </c>
    </row>
    <row r="48" spans="1:2" x14ac:dyDescent="0.25">
      <c r="A48" s="1" t="s">
        <v>40</v>
      </c>
      <c r="B48" s="11">
        <v>476</v>
      </c>
    </row>
    <row r="49" spans="1:2" x14ac:dyDescent="0.25">
      <c r="A49" s="1" t="s">
        <v>41</v>
      </c>
      <c r="B49" s="11">
        <v>473</v>
      </c>
    </row>
    <row r="50" spans="1:2" x14ac:dyDescent="0.25">
      <c r="A50" s="1" t="s">
        <v>42</v>
      </c>
      <c r="B50" s="11">
        <v>387</v>
      </c>
    </row>
    <row r="51" spans="1:2" x14ac:dyDescent="0.25">
      <c r="A51" s="1" t="s">
        <v>43</v>
      </c>
      <c r="B51" s="11">
        <v>503</v>
      </c>
    </row>
    <row r="52" spans="1:2" x14ac:dyDescent="0.25">
      <c r="A52" s="1" t="s">
        <v>44</v>
      </c>
      <c r="B52" s="11">
        <v>305</v>
      </c>
    </row>
    <row r="53" spans="1:2" x14ac:dyDescent="0.25">
      <c r="A53" s="1" t="s">
        <v>45</v>
      </c>
      <c r="B53" s="11">
        <v>314</v>
      </c>
    </row>
    <row r="54" spans="1:2" x14ac:dyDescent="0.25">
      <c r="A54" s="1" t="s">
        <v>46</v>
      </c>
      <c r="B54" s="11">
        <v>154</v>
      </c>
    </row>
    <row r="55" spans="1:2" x14ac:dyDescent="0.25">
      <c r="A55" s="1" t="s">
        <v>47</v>
      </c>
      <c r="B55" s="11">
        <v>385</v>
      </c>
    </row>
    <row r="56" spans="1:2" x14ac:dyDescent="0.25">
      <c r="A56" s="1" t="s">
        <v>48</v>
      </c>
      <c r="B56" s="11">
        <v>456</v>
      </c>
    </row>
    <row r="57" spans="1:2" x14ac:dyDescent="0.25">
      <c r="A57" s="1" t="s">
        <v>49</v>
      </c>
      <c r="B57" s="11">
        <v>447</v>
      </c>
    </row>
    <row r="58" spans="1:2" x14ac:dyDescent="0.25">
      <c r="A58" s="1" t="s">
        <v>50</v>
      </c>
      <c r="B58" s="11">
        <v>257</v>
      </c>
    </row>
    <row r="59" spans="1:2" x14ac:dyDescent="0.25">
      <c r="A59" s="1" t="s">
        <v>51</v>
      </c>
      <c r="B59" s="11">
        <v>215</v>
      </c>
    </row>
    <row r="60" spans="1:2" x14ac:dyDescent="0.25">
      <c r="A60" s="1" t="s">
        <v>52</v>
      </c>
      <c r="B60" s="11">
        <v>292</v>
      </c>
    </row>
    <row r="61" spans="1:2" x14ac:dyDescent="0.25">
      <c r="A61" s="1" t="s">
        <v>53</v>
      </c>
      <c r="B61" s="11">
        <v>391</v>
      </c>
    </row>
    <row r="62" spans="1:2" x14ac:dyDescent="0.25">
      <c r="A62" s="1" t="s">
        <v>54</v>
      </c>
      <c r="B62" s="11">
        <v>1169</v>
      </c>
    </row>
    <row r="63" spans="1:2" x14ac:dyDescent="0.25">
      <c r="A63" s="5" t="s">
        <v>55</v>
      </c>
      <c r="B63" s="12">
        <v>16985</v>
      </c>
    </row>
    <row r="64" spans="1:2" x14ac:dyDescent="0.25">
      <c r="A64" s="1" t="s">
        <v>56</v>
      </c>
      <c r="B64" s="11">
        <v>762</v>
      </c>
    </row>
    <row r="65" spans="1:2" x14ac:dyDescent="0.25">
      <c r="A65" s="1" t="s">
        <v>57</v>
      </c>
      <c r="B65" s="11">
        <v>1131</v>
      </c>
    </row>
    <row r="66" spans="1:2" x14ac:dyDescent="0.25">
      <c r="A66" s="1" t="s">
        <v>58</v>
      </c>
      <c r="B66" s="11">
        <v>687</v>
      </c>
    </row>
    <row r="67" spans="1:2" x14ac:dyDescent="0.25">
      <c r="A67" s="1" t="s">
        <v>59</v>
      </c>
      <c r="B67" s="11">
        <v>619</v>
      </c>
    </row>
    <row r="68" spans="1:2" x14ac:dyDescent="0.25">
      <c r="A68" s="1" t="s">
        <v>60</v>
      </c>
      <c r="B68" s="11">
        <v>797</v>
      </c>
    </row>
    <row r="69" spans="1:2" x14ac:dyDescent="0.25">
      <c r="A69" s="1" t="s">
        <v>61</v>
      </c>
      <c r="B69" s="11">
        <v>487</v>
      </c>
    </row>
    <row r="70" spans="1:2" x14ac:dyDescent="0.25">
      <c r="A70" s="1" t="s">
        <v>62</v>
      </c>
      <c r="B70" s="11">
        <v>312</v>
      </c>
    </row>
    <row r="71" spans="1:2" x14ac:dyDescent="0.25">
      <c r="A71" s="1" t="s">
        <v>63</v>
      </c>
      <c r="B71" s="11">
        <v>1009</v>
      </c>
    </row>
    <row r="72" spans="1:2" x14ac:dyDescent="0.25">
      <c r="A72" s="1" t="s">
        <v>64</v>
      </c>
      <c r="B72" s="11">
        <v>1247</v>
      </c>
    </row>
    <row r="73" spans="1:2" x14ac:dyDescent="0.25">
      <c r="A73" s="1" t="s">
        <v>65</v>
      </c>
      <c r="B73" s="11">
        <v>3281</v>
      </c>
    </row>
    <row r="74" spans="1:2" x14ac:dyDescent="0.25">
      <c r="A74" s="1" t="s">
        <v>66</v>
      </c>
      <c r="B74" s="11">
        <v>803</v>
      </c>
    </row>
    <row r="75" spans="1:2" x14ac:dyDescent="0.25">
      <c r="A75" s="1" t="s">
        <v>67</v>
      </c>
      <c r="B75" s="11">
        <v>506</v>
      </c>
    </row>
    <row r="76" spans="1:2" x14ac:dyDescent="0.25">
      <c r="A76" s="1" t="s">
        <v>68</v>
      </c>
      <c r="B76" s="11">
        <v>226</v>
      </c>
    </row>
    <row r="77" spans="1:2" x14ac:dyDescent="0.25">
      <c r="A77" s="1" t="s">
        <v>69</v>
      </c>
      <c r="B77" s="11">
        <v>658</v>
      </c>
    </row>
    <row r="78" spans="1:2" x14ac:dyDescent="0.25">
      <c r="A78" s="1" t="s">
        <v>70</v>
      </c>
      <c r="B78" s="11">
        <v>3378</v>
      </c>
    </row>
    <row r="79" spans="1:2" x14ac:dyDescent="0.25">
      <c r="A79" s="1" t="s">
        <v>71</v>
      </c>
      <c r="B79" s="11">
        <v>1082</v>
      </c>
    </row>
    <row r="80" spans="1:2" x14ac:dyDescent="0.25">
      <c r="A80" s="5" t="s">
        <v>72</v>
      </c>
      <c r="B80" s="12">
        <v>25333</v>
      </c>
    </row>
    <row r="81" spans="1:2" x14ac:dyDescent="0.25">
      <c r="A81" s="1" t="s">
        <v>73</v>
      </c>
      <c r="B81" s="11">
        <v>16</v>
      </c>
    </row>
    <row r="82" spans="1:2" x14ac:dyDescent="0.25">
      <c r="A82" s="1" t="s">
        <v>74</v>
      </c>
      <c r="B82" s="11">
        <v>701</v>
      </c>
    </row>
    <row r="83" spans="1:2" x14ac:dyDescent="0.25">
      <c r="A83" s="1" t="s">
        <v>75</v>
      </c>
      <c r="B83" s="11">
        <v>2436</v>
      </c>
    </row>
    <row r="84" spans="1:2" x14ac:dyDescent="0.25">
      <c r="A84" s="1" t="s">
        <v>76</v>
      </c>
      <c r="B84" s="11">
        <v>1135</v>
      </c>
    </row>
    <row r="85" spans="1:2" x14ac:dyDescent="0.25">
      <c r="A85" s="1" t="s">
        <v>77</v>
      </c>
      <c r="B85" s="11">
        <v>1206</v>
      </c>
    </row>
    <row r="86" spans="1:2" x14ac:dyDescent="0.25">
      <c r="A86" s="1" t="s">
        <v>78</v>
      </c>
      <c r="B86" s="11">
        <v>778</v>
      </c>
    </row>
    <row r="87" spans="1:2" x14ac:dyDescent="0.25">
      <c r="A87" s="1" t="s">
        <v>79</v>
      </c>
      <c r="B87" s="11">
        <v>437</v>
      </c>
    </row>
    <row r="88" spans="1:2" x14ac:dyDescent="0.25">
      <c r="A88" s="1" t="s">
        <v>80</v>
      </c>
      <c r="B88" s="11">
        <v>912</v>
      </c>
    </row>
    <row r="89" spans="1:2" x14ac:dyDescent="0.25">
      <c r="A89" s="1" t="s">
        <v>72</v>
      </c>
      <c r="B89" s="11">
        <v>2677</v>
      </c>
    </row>
    <row r="90" spans="1:2" x14ac:dyDescent="0.25">
      <c r="A90" s="1" t="s">
        <v>81</v>
      </c>
      <c r="B90" s="11">
        <v>83</v>
      </c>
    </row>
    <row r="91" spans="1:2" x14ac:dyDescent="0.25">
      <c r="A91" s="1" t="s">
        <v>82</v>
      </c>
      <c r="B91" s="11">
        <v>1703</v>
      </c>
    </row>
    <row r="92" spans="1:2" x14ac:dyDescent="0.25">
      <c r="A92" s="1" t="s">
        <v>83</v>
      </c>
      <c r="B92" s="11">
        <v>386</v>
      </c>
    </row>
    <row r="93" spans="1:2" x14ac:dyDescent="0.25">
      <c r="A93" s="1" t="s">
        <v>84</v>
      </c>
      <c r="B93" s="11">
        <v>943</v>
      </c>
    </row>
    <row r="94" spans="1:2" x14ac:dyDescent="0.25">
      <c r="A94" s="1" t="s">
        <v>85</v>
      </c>
      <c r="B94" s="11">
        <v>4573</v>
      </c>
    </row>
    <row r="95" spans="1:2" x14ac:dyDescent="0.25">
      <c r="A95" s="1" t="s">
        <v>86</v>
      </c>
      <c r="B95" s="11">
        <v>896</v>
      </c>
    </row>
    <row r="96" spans="1:2" x14ac:dyDescent="0.25">
      <c r="A96" s="1" t="s">
        <v>87</v>
      </c>
      <c r="B96" s="11">
        <v>1943</v>
      </c>
    </row>
    <row r="97" spans="1:2" x14ac:dyDescent="0.25">
      <c r="A97" s="1" t="s">
        <v>88</v>
      </c>
      <c r="B97" s="11">
        <v>656</v>
      </c>
    </row>
    <row r="98" spans="1:2" x14ac:dyDescent="0.25">
      <c r="A98" s="1" t="s">
        <v>89</v>
      </c>
      <c r="B98" s="11">
        <v>298</v>
      </c>
    </row>
    <row r="99" spans="1:2" x14ac:dyDescent="0.25">
      <c r="A99" s="1" t="s">
        <v>90</v>
      </c>
      <c r="B99" s="11">
        <v>954</v>
      </c>
    </row>
    <row r="100" spans="1:2" x14ac:dyDescent="0.25">
      <c r="A100" s="1" t="s">
        <v>91</v>
      </c>
      <c r="B100" s="11">
        <v>962</v>
      </c>
    </row>
    <row r="101" spans="1:2" x14ac:dyDescent="0.25">
      <c r="A101" s="1" t="s">
        <v>92</v>
      </c>
      <c r="B101" s="11">
        <v>818</v>
      </c>
    </row>
    <row r="102" spans="1:2" x14ac:dyDescent="0.25">
      <c r="A102" s="1" t="s">
        <v>93</v>
      </c>
      <c r="B102" s="11">
        <v>820</v>
      </c>
    </row>
    <row r="103" spans="1:2" x14ac:dyDescent="0.25">
      <c r="A103" s="5" t="s">
        <v>94</v>
      </c>
      <c r="B103" s="12">
        <v>15353</v>
      </c>
    </row>
    <row r="104" spans="1:2" x14ac:dyDescent="0.25">
      <c r="A104" s="1" t="s">
        <v>95</v>
      </c>
      <c r="B104" s="11">
        <v>135</v>
      </c>
    </row>
    <row r="105" spans="1:2" x14ac:dyDescent="0.25">
      <c r="A105" s="1" t="s">
        <v>59</v>
      </c>
      <c r="B105" s="11">
        <v>752</v>
      </c>
    </row>
    <row r="106" spans="1:2" x14ac:dyDescent="0.25">
      <c r="A106" s="1" t="s">
        <v>96</v>
      </c>
      <c r="B106" s="11">
        <v>481</v>
      </c>
    </row>
    <row r="107" spans="1:2" x14ac:dyDescent="0.25">
      <c r="A107" s="1" t="s">
        <v>97</v>
      </c>
      <c r="B107" s="11">
        <v>164</v>
      </c>
    </row>
    <row r="108" spans="1:2" x14ac:dyDescent="0.25">
      <c r="A108" s="1" t="s">
        <v>98</v>
      </c>
      <c r="B108" s="11">
        <v>628</v>
      </c>
    </row>
    <row r="109" spans="1:2" x14ac:dyDescent="0.25">
      <c r="A109" s="1" t="s">
        <v>99</v>
      </c>
      <c r="B109" s="11">
        <v>206</v>
      </c>
    </row>
    <row r="110" spans="1:2" x14ac:dyDescent="0.25">
      <c r="A110" s="1" t="s">
        <v>100</v>
      </c>
      <c r="B110" s="11">
        <v>391</v>
      </c>
    </row>
    <row r="111" spans="1:2" x14ac:dyDescent="0.25">
      <c r="A111" s="1" t="s">
        <v>101</v>
      </c>
      <c r="B111" s="11">
        <v>122</v>
      </c>
    </row>
    <row r="112" spans="1:2" x14ac:dyDescent="0.25">
      <c r="A112" s="1" t="s">
        <v>102</v>
      </c>
      <c r="B112" s="11">
        <v>147</v>
      </c>
    </row>
    <row r="113" spans="1:2" x14ac:dyDescent="0.25">
      <c r="A113" s="1" t="s">
        <v>103</v>
      </c>
      <c r="B113" s="11">
        <v>711</v>
      </c>
    </row>
    <row r="114" spans="1:2" x14ac:dyDescent="0.25">
      <c r="A114" s="1" t="s">
        <v>104</v>
      </c>
      <c r="B114" s="11">
        <v>295</v>
      </c>
    </row>
    <row r="115" spans="1:2" x14ac:dyDescent="0.25">
      <c r="A115" s="1" t="s">
        <v>105</v>
      </c>
      <c r="B115" s="11">
        <v>532</v>
      </c>
    </row>
    <row r="116" spans="1:2" x14ac:dyDescent="0.25">
      <c r="A116" s="1" t="s">
        <v>106</v>
      </c>
      <c r="B116" s="11">
        <v>796</v>
      </c>
    </row>
    <row r="117" spans="1:2" x14ac:dyDescent="0.25">
      <c r="A117" s="1" t="s">
        <v>107</v>
      </c>
      <c r="B117" s="11">
        <v>934</v>
      </c>
    </row>
    <row r="118" spans="1:2" x14ac:dyDescent="0.25">
      <c r="A118" s="1" t="s">
        <v>108</v>
      </c>
      <c r="B118" s="11">
        <v>176</v>
      </c>
    </row>
    <row r="119" spans="1:2" x14ac:dyDescent="0.25">
      <c r="A119" s="1" t="s">
        <v>109</v>
      </c>
      <c r="B119" s="11">
        <v>1132</v>
      </c>
    </row>
    <row r="120" spans="1:2" x14ac:dyDescent="0.25">
      <c r="A120" s="1" t="s">
        <v>110</v>
      </c>
      <c r="B120" s="11">
        <v>881</v>
      </c>
    </row>
    <row r="121" spans="1:2" x14ac:dyDescent="0.25">
      <c r="A121" s="1" t="s">
        <v>111</v>
      </c>
      <c r="B121" s="11">
        <v>355</v>
      </c>
    </row>
    <row r="122" spans="1:2" x14ac:dyDescent="0.25">
      <c r="A122" s="1" t="s">
        <v>112</v>
      </c>
      <c r="B122" s="11">
        <v>796</v>
      </c>
    </row>
    <row r="123" spans="1:2" x14ac:dyDescent="0.25">
      <c r="A123" s="1" t="s">
        <v>113</v>
      </c>
      <c r="B123" s="11">
        <v>2089</v>
      </c>
    </row>
    <row r="124" spans="1:2" x14ac:dyDescent="0.25">
      <c r="A124" s="1" t="s">
        <v>114</v>
      </c>
      <c r="B124" s="11">
        <v>378</v>
      </c>
    </row>
    <row r="125" spans="1:2" x14ac:dyDescent="0.25">
      <c r="A125" s="1" t="s">
        <v>115</v>
      </c>
      <c r="B125" s="11">
        <v>3252</v>
      </c>
    </row>
    <row r="126" spans="1:2" x14ac:dyDescent="0.25">
      <c r="A126" s="5" t="s">
        <v>116</v>
      </c>
      <c r="B126" s="12">
        <v>23081</v>
      </c>
    </row>
    <row r="127" spans="1:2" x14ac:dyDescent="0.25">
      <c r="A127" s="1" t="s">
        <v>117</v>
      </c>
      <c r="B127" s="11">
        <v>2069</v>
      </c>
    </row>
    <row r="128" spans="1:2" x14ac:dyDescent="0.25">
      <c r="A128" s="1" t="s">
        <v>118</v>
      </c>
      <c r="B128" s="11">
        <v>543</v>
      </c>
    </row>
    <row r="129" spans="1:2" x14ac:dyDescent="0.25">
      <c r="A129" s="1" t="s">
        <v>119</v>
      </c>
      <c r="B129" s="11">
        <v>729</v>
      </c>
    </row>
    <row r="130" spans="1:2" x14ac:dyDescent="0.25">
      <c r="A130" s="1" t="s">
        <v>120</v>
      </c>
      <c r="B130" s="11">
        <v>3079</v>
      </c>
    </row>
    <row r="131" spans="1:2" x14ac:dyDescent="0.25">
      <c r="A131" s="1" t="s">
        <v>58</v>
      </c>
      <c r="B131" s="11">
        <v>1342</v>
      </c>
    </row>
    <row r="132" spans="1:2" x14ac:dyDescent="0.25">
      <c r="A132" s="1" t="s">
        <v>121</v>
      </c>
      <c r="B132" s="11">
        <v>725</v>
      </c>
    </row>
    <row r="133" spans="1:2" x14ac:dyDescent="0.25">
      <c r="A133" s="1" t="s">
        <v>122</v>
      </c>
      <c r="B133" s="11">
        <v>1030</v>
      </c>
    </row>
    <row r="134" spans="1:2" x14ac:dyDescent="0.25">
      <c r="A134" s="1" t="s">
        <v>116</v>
      </c>
      <c r="B134" s="11">
        <v>2021</v>
      </c>
    </row>
    <row r="135" spans="1:2" x14ac:dyDescent="0.25">
      <c r="A135" s="1" t="s">
        <v>123</v>
      </c>
      <c r="B135" s="11">
        <v>1375</v>
      </c>
    </row>
    <row r="136" spans="1:2" x14ac:dyDescent="0.25">
      <c r="A136" s="1" t="s">
        <v>124</v>
      </c>
      <c r="B136" s="11">
        <v>535</v>
      </c>
    </row>
    <row r="137" spans="1:2" x14ac:dyDescent="0.25">
      <c r="A137" s="1" t="s">
        <v>125</v>
      </c>
      <c r="B137" s="11">
        <v>1488</v>
      </c>
    </row>
    <row r="138" spans="1:2" x14ac:dyDescent="0.25">
      <c r="A138" s="1" t="s">
        <v>126</v>
      </c>
      <c r="B138" s="11">
        <v>1410</v>
      </c>
    </row>
    <row r="139" spans="1:2" x14ac:dyDescent="0.25">
      <c r="A139" s="1" t="s">
        <v>127</v>
      </c>
      <c r="B139" s="11">
        <v>1159</v>
      </c>
    </row>
    <row r="140" spans="1:2" x14ac:dyDescent="0.25">
      <c r="A140" s="1" t="s">
        <v>128</v>
      </c>
      <c r="B140" s="11">
        <v>1884</v>
      </c>
    </row>
    <row r="141" spans="1:2" x14ac:dyDescent="0.25">
      <c r="A141" s="1" t="s">
        <v>129</v>
      </c>
      <c r="B141" s="11">
        <v>468</v>
      </c>
    </row>
    <row r="142" spans="1:2" x14ac:dyDescent="0.25">
      <c r="A142" s="1" t="s">
        <v>130</v>
      </c>
      <c r="B142" s="11">
        <v>1719</v>
      </c>
    </row>
    <row r="143" spans="1:2" x14ac:dyDescent="0.25">
      <c r="A143" s="1" t="s">
        <v>131</v>
      </c>
      <c r="B143" s="11">
        <v>939</v>
      </c>
    </row>
    <row r="144" spans="1:2" x14ac:dyDescent="0.25">
      <c r="A144" s="1" t="s">
        <v>132</v>
      </c>
      <c r="B144" s="11">
        <v>566</v>
      </c>
    </row>
    <row r="145" spans="1:2" x14ac:dyDescent="0.25">
      <c r="A145" s="5" t="s">
        <v>133</v>
      </c>
      <c r="B145" s="12">
        <v>19883</v>
      </c>
    </row>
    <row r="146" spans="1:2" x14ac:dyDescent="0.25">
      <c r="A146" s="1" t="s">
        <v>134</v>
      </c>
      <c r="B146" s="11">
        <v>1278</v>
      </c>
    </row>
    <row r="147" spans="1:2" x14ac:dyDescent="0.25">
      <c r="A147" s="1" t="s">
        <v>135</v>
      </c>
      <c r="B147" s="11">
        <v>1736</v>
      </c>
    </row>
    <row r="148" spans="1:2" x14ac:dyDescent="0.25">
      <c r="A148" s="1" t="s">
        <v>136</v>
      </c>
      <c r="B148" s="11">
        <v>946</v>
      </c>
    </row>
    <row r="149" spans="1:2" x14ac:dyDescent="0.25">
      <c r="A149" s="1" t="s">
        <v>137</v>
      </c>
      <c r="B149" s="11">
        <v>1828</v>
      </c>
    </row>
    <row r="150" spans="1:2" x14ac:dyDescent="0.25">
      <c r="A150" s="1" t="s">
        <v>138</v>
      </c>
      <c r="B150" s="11">
        <v>352</v>
      </c>
    </row>
    <row r="151" spans="1:2" x14ac:dyDescent="0.25">
      <c r="A151" s="1" t="s">
        <v>139</v>
      </c>
      <c r="B151" s="11">
        <v>831</v>
      </c>
    </row>
    <row r="152" spans="1:2" x14ac:dyDescent="0.25">
      <c r="A152" s="1" t="s">
        <v>59</v>
      </c>
      <c r="B152" s="11">
        <v>215</v>
      </c>
    </row>
    <row r="153" spans="1:2" x14ac:dyDescent="0.25">
      <c r="A153" s="1" t="s">
        <v>140</v>
      </c>
      <c r="B153" s="11">
        <v>406</v>
      </c>
    </row>
    <row r="154" spans="1:2" x14ac:dyDescent="0.25">
      <c r="A154" s="1" t="s">
        <v>141</v>
      </c>
      <c r="B154" s="11">
        <v>809</v>
      </c>
    </row>
    <row r="155" spans="1:2" x14ac:dyDescent="0.25">
      <c r="A155" s="1" t="s">
        <v>142</v>
      </c>
      <c r="B155" s="11">
        <v>684</v>
      </c>
    </row>
    <row r="156" spans="1:2" x14ac:dyDescent="0.25">
      <c r="A156" s="1" t="s">
        <v>143</v>
      </c>
      <c r="B156" s="11">
        <v>498</v>
      </c>
    </row>
    <row r="157" spans="1:2" x14ac:dyDescent="0.25">
      <c r="A157" s="1" t="s">
        <v>144</v>
      </c>
      <c r="B157" s="11">
        <v>1093</v>
      </c>
    </row>
    <row r="158" spans="1:2" x14ac:dyDescent="0.25">
      <c r="A158" s="1" t="s">
        <v>145</v>
      </c>
      <c r="B158" s="11">
        <v>539</v>
      </c>
    </row>
    <row r="159" spans="1:2" x14ac:dyDescent="0.25">
      <c r="A159" s="1" t="s">
        <v>146</v>
      </c>
      <c r="B159" s="11">
        <v>832</v>
      </c>
    </row>
    <row r="160" spans="1:2" x14ac:dyDescent="0.25">
      <c r="A160" s="1" t="s">
        <v>147</v>
      </c>
      <c r="B160" s="11">
        <v>713</v>
      </c>
    </row>
    <row r="161" spans="1:2" x14ac:dyDescent="0.25">
      <c r="A161" s="1" t="s">
        <v>148</v>
      </c>
      <c r="B161" s="11">
        <v>1194</v>
      </c>
    </row>
    <row r="162" spans="1:2" x14ac:dyDescent="0.25">
      <c r="A162" s="1" t="s">
        <v>149</v>
      </c>
      <c r="B162" s="11">
        <v>400</v>
      </c>
    </row>
    <row r="163" spans="1:2" x14ac:dyDescent="0.25">
      <c r="A163" s="1" t="s">
        <v>45</v>
      </c>
      <c r="B163" s="11">
        <v>329</v>
      </c>
    </row>
    <row r="164" spans="1:2" x14ac:dyDescent="0.25">
      <c r="A164" s="1" t="s">
        <v>150</v>
      </c>
      <c r="B164" s="11">
        <v>957</v>
      </c>
    </row>
    <row r="165" spans="1:2" x14ac:dyDescent="0.25">
      <c r="A165" s="1" t="s">
        <v>18</v>
      </c>
      <c r="B165" s="11">
        <v>458</v>
      </c>
    </row>
    <row r="166" spans="1:2" x14ac:dyDescent="0.25">
      <c r="A166" s="1" t="s">
        <v>151</v>
      </c>
      <c r="B166" s="11">
        <v>976</v>
      </c>
    </row>
    <row r="167" spans="1:2" x14ac:dyDescent="0.25">
      <c r="A167" s="1" t="s">
        <v>152</v>
      </c>
      <c r="B167" s="11">
        <v>277</v>
      </c>
    </row>
    <row r="168" spans="1:2" x14ac:dyDescent="0.25">
      <c r="A168" s="1" t="s">
        <v>153</v>
      </c>
      <c r="B168" s="11">
        <v>984</v>
      </c>
    </row>
    <row r="169" spans="1:2" x14ac:dyDescent="0.25">
      <c r="A169" s="1" t="s">
        <v>154</v>
      </c>
      <c r="B169" s="11">
        <v>505</v>
      </c>
    </row>
    <row r="170" spans="1:2" x14ac:dyDescent="0.25">
      <c r="A170" s="1" t="s">
        <v>155</v>
      </c>
      <c r="B170" s="11">
        <v>575</v>
      </c>
    </row>
    <row r="171" spans="1:2" x14ac:dyDescent="0.25">
      <c r="A171" s="1" t="s">
        <v>156</v>
      </c>
      <c r="B171" s="11">
        <v>468</v>
      </c>
    </row>
    <row r="172" spans="1:2" x14ac:dyDescent="0.25">
      <c r="A172" s="5" t="s">
        <v>157</v>
      </c>
      <c r="B172" s="12">
        <v>30748</v>
      </c>
    </row>
    <row r="173" spans="1:2" x14ac:dyDescent="0.25">
      <c r="A173" s="1" t="s">
        <v>158</v>
      </c>
      <c r="B173" s="11">
        <v>1002</v>
      </c>
    </row>
    <row r="174" spans="1:2" x14ac:dyDescent="0.25">
      <c r="A174" s="1" t="s">
        <v>159</v>
      </c>
      <c r="B174" s="11">
        <v>689</v>
      </c>
    </row>
    <row r="175" spans="1:2" x14ac:dyDescent="0.25">
      <c r="A175" s="1" t="s">
        <v>160</v>
      </c>
      <c r="B175" s="11">
        <v>1722</v>
      </c>
    </row>
    <row r="176" spans="1:2" x14ac:dyDescent="0.25">
      <c r="A176" s="1" t="s">
        <v>161</v>
      </c>
      <c r="B176" s="11">
        <v>3512</v>
      </c>
    </row>
    <row r="177" spans="1:2" x14ac:dyDescent="0.25">
      <c r="A177" s="1" t="s">
        <v>162</v>
      </c>
      <c r="B177" s="11">
        <v>1340</v>
      </c>
    </row>
    <row r="178" spans="1:2" x14ac:dyDescent="0.25">
      <c r="A178" s="1" t="s">
        <v>163</v>
      </c>
      <c r="B178" s="11">
        <v>645</v>
      </c>
    </row>
    <row r="179" spans="1:2" x14ac:dyDescent="0.25">
      <c r="A179" s="1" t="s">
        <v>164</v>
      </c>
      <c r="B179" s="11">
        <v>1684</v>
      </c>
    </row>
    <row r="180" spans="1:2" x14ac:dyDescent="0.25">
      <c r="A180" s="1" t="s">
        <v>165</v>
      </c>
      <c r="B180" s="11">
        <v>1548</v>
      </c>
    </row>
    <row r="181" spans="1:2" x14ac:dyDescent="0.25">
      <c r="A181" s="1" t="s">
        <v>166</v>
      </c>
      <c r="B181" s="11">
        <v>1711</v>
      </c>
    </row>
    <row r="182" spans="1:2" x14ac:dyDescent="0.25">
      <c r="A182" s="1" t="s">
        <v>167</v>
      </c>
      <c r="B182" s="11">
        <v>668</v>
      </c>
    </row>
    <row r="183" spans="1:2" x14ac:dyDescent="0.25">
      <c r="A183" s="1" t="s">
        <v>168</v>
      </c>
      <c r="B183" s="11">
        <v>353</v>
      </c>
    </row>
    <row r="184" spans="1:2" x14ac:dyDescent="0.25">
      <c r="A184" s="1" t="s">
        <v>169</v>
      </c>
      <c r="B184" s="11">
        <v>506</v>
      </c>
    </row>
    <row r="185" spans="1:2" x14ac:dyDescent="0.25">
      <c r="A185" s="1" t="s">
        <v>170</v>
      </c>
      <c r="B185" s="11">
        <v>856</v>
      </c>
    </row>
    <row r="186" spans="1:2" x14ac:dyDescent="0.25">
      <c r="A186" s="1" t="s">
        <v>171</v>
      </c>
      <c r="B186" s="11">
        <v>727</v>
      </c>
    </row>
    <row r="187" spans="1:2" x14ac:dyDescent="0.25">
      <c r="A187" s="1" t="s">
        <v>172</v>
      </c>
      <c r="B187" s="11">
        <v>1669</v>
      </c>
    </row>
    <row r="188" spans="1:2" x14ac:dyDescent="0.25">
      <c r="A188" s="1" t="s">
        <v>173</v>
      </c>
      <c r="B188" s="11">
        <v>546</v>
      </c>
    </row>
    <row r="189" spans="1:2" x14ac:dyDescent="0.25">
      <c r="A189" s="1" t="s">
        <v>157</v>
      </c>
      <c r="B189" s="11">
        <v>8068</v>
      </c>
    </row>
    <row r="190" spans="1:2" x14ac:dyDescent="0.25">
      <c r="A190" s="1" t="s">
        <v>174</v>
      </c>
      <c r="B190" s="11">
        <v>1004</v>
      </c>
    </row>
    <row r="191" spans="1:2" x14ac:dyDescent="0.25">
      <c r="A191" s="1" t="s">
        <v>175</v>
      </c>
      <c r="B191" s="11">
        <v>1611</v>
      </c>
    </row>
    <row r="192" spans="1:2" x14ac:dyDescent="0.25">
      <c r="A192" s="1" t="s">
        <v>176</v>
      </c>
      <c r="B192" s="11">
        <v>887</v>
      </c>
    </row>
    <row r="193" spans="1:2" x14ac:dyDescent="0.25">
      <c r="A193" s="5" t="s">
        <v>177</v>
      </c>
      <c r="B193" s="12">
        <v>14634</v>
      </c>
    </row>
    <row r="194" spans="1:2" x14ac:dyDescent="0.25">
      <c r="A194" s="1" t="s">
        <v>178</v>
      </c>
      <c r="B194" s="11">
        <v>939</v>
      </c>
    </row>
    <row r="195" spans="1:2" x14ac:dyDescent="0.25">
      <c r="A195" s="1" t="s">
        <v>179</v>
      </c>
      <c r="B195" s="11">
        <v>893</v>
      </c>
    </row>
    <row r="196" spans="1:2" x14ac:dyDescent="0.25">
      <c r="A196" s="1" t="s">
        <v>180</v>
      </c>
      <c r="B196" s="11">
        <v>197</v>
      </c>
    </row>
    <row r="197" spans="1:2" x14ac:dyDescent="0.25">
      <c r="A197" s="1" t="s">
        <v>181</v>
      </c>
      <c r="B197" s="11">
        <v>448</v>
      </c>
    </row>
    <row r="198" spans="1:2" x14ac:dyDescent="0.25">
      <c r="A198" s="1" t="s">
        <v>182</v>
      </c>
      <c r="B198" s="11">
        <v>108</v>
      </c>
    </row>
    <row r="199" spans="1:2" x14ac:dyDescent="0.25">
      <c r="A199" s="1" t="s">
        <v>183</v>
      </c>
      <c r="B199" s="11">
        <v>1175</v>
      </c>
    </row>
    <row r="200" spans="1:2" x14ac:dyDescent="0.25">
      <c r="A200" s="1" t="s">
        <v>184</v>
      </c>
      <c r="B200" s="11">
        <v>1687</v>
      </c>
    </row>
    <row r="201" spans="1:2" x14ac:dyDescent="0.25">
      <c r="A201" s="1" t="s">
        <v>185</v>
      </c>
      <c r="B201" s="11">
        <v>515</v>
      </c>
    </row>
    <row r="202" spans="1:2" x14ac:dyDescent="0.25">
      <c r="A202" s="1" t="s">
        <v>186</v>
      </c>
      <c r="B202" s="11">
        <v>81</v>
      </c>
    </row>
    <row r="203" spans="1:2" x14ac:dyDescent="0.25">
      <c r="A203" s="1" t="s">
        <v>187</v>
      </c>
      <c r="B203" s="11">
        <v>1896</v>
      </c>
    </row>
    <row r="204" spans="1:2" x14ac:dyDescent="0.25">
      <c r="A204" s="1" t="s">
        <v>188</v>
      </c>
      <c r="B204" s="11">
        <v>1652</v>
      </c>
    </row>
    <row r="205" spans="1:2" x14ac:dyDescent="0.25">
      <c r="A205" s="1" t="s">
        <v>189</v>
      </c>
      <c r="B205" s="11">
        <v>1517</v>
      </c>
    </row>
    <row r="206" spans="1:2" x14ac:dyDescent="0.25">
      <c r="A206" s="1" t="s">
        <v>190</v>
      </c>
      <c r="B206" s="11">
        <v>41</v>
      </c>
    </row>
    <row r="207" spans="1:2" x14ac:dyDescent="0.25">
      <c r="A207" s="1" t="s">
        <v>191</v>
      </c>
      <c r="B207" s="11">
        <v>958</v>
      </c>
    </row>
    <row r="208" spans="1:2" x14ac:dyDescent="0.25">
      <c r="A208" s="1" t="s">
        <v>177</v>
      </c>
      <c r="B208" s="11">
        <v>50</v>
      </c>
    </row>
    <row r="209" spans="1:2" x14ac:dyDescent="0.25">
      <c r="A209" s="1" t="s">
        <v>192</v>
      </c>
      <c r="B209" s="11">
        <v>243</v>
      </c>
    </row>
    <row r="210" spans="1:2" x14ac:dyDescent="0.25">
      <c r="A210" s="1" t="s">
        <v>193</v>
      </c>
      <c r="B210" s="11">
        <v>270</v>
      </c>
    </row>
    <row r="211" spans="1:2" x14ac:dyDescent="0.25">
      <c r="A211" s="1" t="s">
        <v>194</v>
      </c>
      <c r="B211" s="11">
        <v>347</v>
      </c>
    </row>
    <row r="212" spans="1:2" x14ac:dyDescent="0.25">
      <c r="A212" s="1" t="s">
        <v>195</v>
      </c>
      <c r="B212" s="11">
        <v>1617</v>
      </c>
    </row>
    <row r="213" spans="1:2" x14ac:dyDescent="0.25">
      <c r="A213" s="5" t="s">
        <v>196</v>
      </c>
      <c r="B213" s="12">
        <v>17065</v>
      </c>
    </row>
    <row r="214" spans="1:2" x14ac:dyDescent="0.25">
      <c r="A214" s="1" t="s">
        <v>197</v>
      </c>
      <c r="B214" s="11">
        <v>2182</v>
      </c>
    </row>
    <row r="215" spans="1:2" x14ac:dyDescent="0.25">
      <c r="A215" s="1" t="s">
        <v>198</v>
      </c>
      <c r="B215" s="11">
        <v>274</v>
      </c>
    </row>
    <row r="216" spans="1:2" x14ac:dyDescent="0.25">
      <c r="A216" s="1" t="s">
        <v>199</v>
      </c>
      <c r="B216" s="11">
        <v>575</v>
      </c>
    </row>
    <row r="217" spans="1:2" x14ac:dyDescent="0.25">
      <c r="A217" s="1" t="s">
        <v>200</v>
      </c>
      <c r="B217" s="11">
        <v>793</v>
      </c>
    </row>
    <row r="218" spans="1:2" x14ac:dyDescent="0.25">
      <c r="A218" s="1" t="s">
        <v>201</v>
      </c>
      <c r="B218" s="11">
        <v>1271</v>
      </c>
    </row>
    <row r="219" spans="1:2" x14ac:dyDescent="0.25">
      <c r="A219" s="1" t="s">
        <v>8</v>
      </c>
      <c r="B219" s="11">
        <v>651</v>
      </c>
    </row>
    <row r="220" spans="1:2" x14ac:dyDescent="0.25">
      <c r="A220" s="1" t="s">
        <v>202</v>
      </c>
      <c r="B220" s="11">
        <v>1302</v>
      </c>
    </row>
    <row r="221" spans="1:2" x14ac:dyDescent="0.25">
      <c r="A221" s="1" t="s">
        <v>196</v>
      </c>
      <c r="B221" s="11">
        <v>3992</v>
      </c>
    </row>
    <row r="222" spans="1:2" x14ac:dyDescent="0.25">
      <c r="A222" s="1" t="s">
        <v>203</v>
      </c>
      <c r="B222" s="11">
        <v>911</v>
      </c>
    </row>
    <row r="223" spans="1:2" x14ac:dyDescent="0.25">
      <c r="A223" s="1" t="s">
        <v>204</v>
      </c>
      <c r="B223" s="11">
        <v>563</v>
      </c>
    </row>
    <row r="224" spans="1:2" x14ac:dyDescent="0.25">
      <c r="A224" s="1" t="s">
        <v>205</v>
      </c>
      <c r="B224" s="11">
        <v>3380</v>
      </c>
    </row>
    <row r="225" spans="1:2" x14ac:dyDescent="0.25">
      <c r="A225" s="1" t="s">
        <v>206</v>
      </c>
      <c r="B225" s="11">
        <v>378</v>
      </c>
    </row>
    <row r="226" spans="1:2" x14ac:dyDescent="0.25">
      <c r="A226" s="1" t="s">
        <v>207</v>
      </c>
      <c r="B226" s="11">
        <v>793</v>
      </c>
    </row>
    <row r="227" spans="1:2" x14ac:dyDescent="0.25">
      <c r="A227" s="5" t="s">
        <v>208</v>
      </c>
      <c r="B227" s="12">
        <v>22474</v>
      </c>
    </row>
    <row r="228" spans="1:2" x14ac:dyDescent="0.25">
      <c r="A228" s="1" t="s">
        <v>209</v>
      </c>
      <c r="B228" s="11">
        <v>2158</v>
      </c>
    </row>
    <row r="229" spans="1:2" x14ac:dyDescent="0.25">
      <c r="A229" s="1" t="s">
        <v>210</v>
      </c>
      <c r="B229" s="11">
        <v>2972</v>
      </c>
    </row>
    <row r="230" spans="1:2" x14ac:dyDescent="0.25">
      <c r="A230" s="1" t="s">
        <v>211</v>
      </c>
      <c r="B230" s="11">
        <v>2501</v>
      </c>
    </row>
    <row r="231" spans="1:2" x14ac:dyDescent="0.25">
      <c r="A231" s="1" t="s">
        <v>212</v>
      </c>
      <c r="B231" s="11">
        <v>1131</v>
      </c>
    </row>
    <row r="232" spans="1:2" x14ac:dyDescent="0.25">
      <c r="A232" s="1" t="s">
        <v>213</v>
      </c>
      <c r="B232" s="11">
        <v>1163</v>
      </c>
    </row>
    <row r="233" spans="1:2" x14ac:dyDescent="0.25">
      <c r="A233" s="1" t="s">
        <v>214</v>
      </c>
      <c r="B233" s="11">
        <v>549</v>
      </c>
    </row>
    <row r="234" spans="1:2" x14ac:dyDescent="0.25">
      <c r="A234" s="1" t="s">
        <v>215</v>
      </c>
      <c r="B234" s="11">
        <v>3946</v>
      </c>
    </row>
    <row r="235" spans="1:2" x14ac:dyDescent="0.25">
      <c r="A235" s="1" t="s">
        <v>216</v>
      </c>
      <c r="B235" s="11">
        <v>492</v>
      </c>
    </row>
    <row r="236" spans="1:2" x14ac:dyDescent="0.25">
      <c r="A236" s="1" t="s">
        <v>217</v>
      </c>
      <c r="B236" s="11">
        <v>397</v>
      </c>
    </row>
    <row r="237" spans="1:2" x14ac:dyDescent="0.25">
      <c r="A237" s="1" t="s">
        <v>208</v>
      </c>
      <c r="B237" s="11">
        <v>3625</v>
      </c>
    </row>
    <row r="238" spans="1:2" x14ac:dyDescent="0.25">
      <c r="A238" s="1" t="s">
        <v>218</v>
      </c>
      <c r="B238" s="11">
        <v>323</v>
      </c>
    </row>
    <row r="239" spans="1:2" x14ac:dyDescent="0.25">
      <c r="A239" s="1" t="s">
        <v>219</v>
      </c>
      <c r="B239" s="11">
        <v>897</v>
      </c>
    </row>
    <row r="240" spans="1:2" x14ac:dyDescent="0.25">
      <c r="A240" s="1" t="s">
        <v>220</v>
      </c>
      <c r="B240" s="11">
        <v>2320</v>
      </c>
    </row>
    <row r="241" spans="1:2" x14ac:dyDescent="0.25">
      <c r="A241" s="5" t="s">
        <v>221</v>
      </c>
      <c r="B241" s="12">
        <v>24726</v>
      </c>
    </row>
    <row r="242" spans="1:2" x14ac:dyDescent="0.25">
      <c r="A242" s="1" t="s">
        <v>222</v>
      </c>
      <c r="B242" s="11">
        <v>3241</v>
      </c>
    </row>
    <row r="243" spans="1:2" x14ac:dyDescent="0.25">
      <c r="A243" s="1" t="s">
        <v>223</v>
      </c>
      <c r="B243" s="11">
        <v>1585</v>
      </c>
    </row>
    <row r="244" spans="1:2" x14ac:dyDescent="0.25">
      <c r="A244" s="1" t="s">
        <v>224</v>
      </c>
      <c r="B244" s="11">
        <v>1162</v>
      </c>
    </row>
    <row r="245" spans="1:2" x14ac:dyDescent="0.25">
      <c r="A245" s="1" t="s">
        <v>225</v>
      </c>
      <c r="B245" s="11">
        <v>1612</v>
      </c>
    </row>
    <row r="246" spans="1:2" x14ac:dyDescent="0.25">
      <c r="A246" s="1" t="s">
        <v>226</v>
      </c>
      <c r="B246" s="11">
        <v>4423</v>
      </c>
    </row>
    <row r="247" spans="1:2" x14ac:dyDescent="0.25">
      <c r="A247" s="1" t="s">
        <v>227</v>
      </c>
      <c r="B247" s="11">
        <v>252</v>
      </c>
    </row>
    <row r="248" spans="1:2" x14ac:dyDescent="0.25">
      <c r="A248" s="1" t="s">
        <v>229</v>
      </c>
      <c r="B248" s="11">
        <v>2452</v>
      </c>
    </row>
    <row r="249" spans="1:2" x14ac:dyDescent="0.25">
      <c r="A249" s="1" t="s">
        <v>264</v>
      </c>
      <c r="B249" s="11">
        <v>670</v>
      </c>
    </row>
    <row r="250" spans="1:2" x14ac:dyDescent="0.25">
      <c r="A250" s="1" t="s">
        <v>230</v>
      </c>
      <c r="B250" s="11">
        <v>60</v>
      </c>
    </row>
    <row r="251" spans="1:2" x14ac:dyDescent="0.25">
      <c r="A251" s="1" t="s">
        <v>231</v>
      </c>
      <c r="B251" s="11">
        <v>979</v>
      </c>
    </row>
    <row r="252" spans="1:2" x14ac:dyDescent="0.25">
      <c r="A252" s="1" t="s">
        <v>232</v>
      </c>
      <c r="B252" s="11">
        <v>1772</v>
      </c>
    </row>
    <row r="253" spans="1:2" x14ac:dyDescent="0.25">
      <c r="A253" s="1" t="s">
        <v>233</v>
      </c>
      <c r="B253" s="11">
        <v>1108</v>
      </c>
    </row>
    <row r="254" spans="1:2" x14ac:dyDescent="0.25">
      <c r="A254" s="1" t="s">
        <v>234</v>
      </c>
      <c r="B254" s="11">
        <v>1492</v>
      </c>
    </row>
    <row r="255" spans="1:2" x14ac:dyDescent="0.25">
      <c r="A255" s="1" t="s">
        <v>235</v>
      </c>
      <c r="B255" s="11">
        <v>790</v>
      </c>
    </row>
    <row r="256" spans="1:2" x14ac:dyDescent="0.25">
      <c r="A256" s="1" t="s">
        <v>221</v>
      </c>
      <c r="B256" s="11">
        <v>2963</v>
      </c>
    </row>
    <row r="257" spans="1:2" x14ac:dyDescent="0.25">
      <c r="A257" s="1" t="s">
        <v>236</v>
      </c>
      <c r="B257" s="11">
        <v>165</v>
      </c>
    </row>
    <row r="258" spans="1:2" x14ac:dyDescent="0.25">
      <c r="A258" s="5" t="s">
        <v>237</v>
      </c>
      <c r="B258" s="12">
        <v>28799</v>
      </c>
    </row>
    <row r="259" spans="1:2" x14ac:dyDescent="0.25">
      <c r="A259" s="1" t="s">
        <v>238</v>
      </c>
      <c r="B259" s="11">
        <v>856</v>
      </c>
    </row>
    <row r="260" spans="1:2" x14ac:dyDescent="0.25">
      <c r="A260" s="1" t="s">
        <v>239</v>
      </c>
      <c r="B260" s="11">
        <v>2264</v>
      </c>
    </row>
    <row r="261" spans="1:2" x14ac:dyDescent="0.25">
      <c r="A261" s="1" t="s">
        <v>240</v>
      </c>
      <c r="B261" s="11">
        <v>152</v>
      </c>
    </row>
    <row r="262" spans="1:2" x14ac:dyDescent="0.25">
      <c r="A262" s="1" t="s">
        <v>241</v>
      </c>
      <c r="B262" s="11">
        <v>1081</v>
      </c>
    </row>
    <row r="263" spans="1:2" x14ac:dyDescent="0.25">
      <c r="A263" s="1" t="s">
        <v>242</v>
      </c>
      <c r="B263" s="11">
        <v>864</v>
      </c>
    </row>
    <row r="264" spans="1:2" x14ac:dyDescent="0.25">
      <c r="A264" s="1" t="s">
        <v>243</v>
      </c>
      <c r="B264" s="11">
        <v>397</v>
      </c>
    </row>
    <row r="265" spans="1:2" x14ac:dyDescent="0.25">
      <c r="A265" s="1" t="s">
        <v>244</v>
      </c>
      <c r="B265" s="11">
        <v>1123</v>
      </c>
    </row>
    <row r="266" spans="1:2" x14ac:dyDescent="0.25">
      <c r="A266" s="1" t="s">
        <v>245</v>
      </c>
      <c r="B266" s="11">
        <v>5513</v>
      </c>
    </row>
    <row r="267" spans="1:2" x14ac:dyDescent="0.25">
      <c r="A267" s="1" t="s">
        <v>246</v>
      </c>
      <c r="B267" s="11">
        <v>1222</v>
      </c>
    </row>
    <row r="268" spans="1:2" x14ac:dyDescent="0.25">
      <c r="A268" s="1" t="s">
        <v>247</v>
      </c>
      <c r="B268" s="11">
        <v>1852</v>
      </c>
    </row>
    <row r="269" spans="1:2" x14ac:dyDescent="0.25">
      <c r="A269" s="1" t="s">
        <v>248</v>
      </c>
      <c r="B269" s="11">
        <v>1666</v>
      </c>
    </row>
    <row r="270" spans="1:2" x14ac:dyDescent="0.25">
      <c r="A270" s="1" t="s">
        <v>249</v>
      </c>
      <c r="B270" s="11">
        <v>1239</v>
      </c>
    </row>
    <row r="271" spans="1:2" x14ac:dyDescent="0.25">
      <c r="A271" s="1" t="s">
        <v>250</v>
      </c>
      <c r="B271" s="11">
        <v>1380</v>
      </c>
    </row>
    <row r="272" spans="1:2" x14ac:dyDescent="0.25">
      <c r="A272" s="1" t="s">
        <v>251</v>
      </c>
      <c r="B272" s="11">
        <v>696</v>
      </c>
    </row>
    <row r="273" spans="1:2" x14ac:dyDescent="0.25">
      <c r="A273" s="1" t="s">
        <v>252</v>
      </c>
      <c r="B273" s="11">
        <v>1308</v>
      </c>
    </row>
    <row r="274" spans="1:2" x14ac:dyDescent="0.25">
      <c r="A274" s="1" t="s">
        <v>253</v>
      </c>
      <c r="B274" s="11">
        <v>616</v>
      </c>
    </row>
    <row r="275" spans="1:2" x14ac:dyDescent="0.25">
      <c r="A275" s="1" t="s">
        <v>254</v>
      </c>
      <c r="B275" s="11">
        <v>163</v>
      </c>
    </row>
    <row r="276" spans="1:2" x14ac:dyDescent="0.25">
      <c r="A276" s="1" t="s">
        <v>255</v>
      </c>
      <c r="B276" s="11">
        <v>977</v>
      </c>
    </row>
    <row r="277" spans="1:2" x14ac:dyDescent="0.25">
      <c r="A277" s="1" t="s">
        <v>256</v>
      </c>
      <c r="B277" s="11">
        <v>1988</v>
      </c>
    </row>
    <row r="278" spans="1:2" x14ac:dyDescent="0.25">
      <c r="A278" s="1" t="s">
        <v>257</v>
      </c>
      <c r="B278" s="11">
        <v>250</v>
      </c>
    </row>
    <row r="279" spans="1:2" x14ac:dyDescent="0.25">
      <c r="A279" s="1" t="s">
        <v>258</v>
      </c>
      <c r="B279" s="11">
        <v>261</v>
      </c>
    </row>
    <row r="280" spans="1:2" x14ac:dyDescent="0.25">
      <c r="A280" s="1" t="s">
        <v>259</v>
      </c>
      <c r="B280" s="11">
        <v>915</v>
      </c>
    </row>
    <row r="281" spans="1:2" x14ac:dyDescent="0.25">
      <c r="A281" s="1" t="s">
        <v>237</v>
      </c>
      <c r="B281" s="11">
        <v>2016</v>
      </c>
    </row>
    <row r="282" spans="1:2" x14ac:dyDescent="0.25">
      <c r="A282" s="6" t="s">
        <v>263</v>
      </c>
      <c r="B282" s="14">
        <v>301049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2"/>
  <sheetViews>
    <sheetView topLeftCell="A133" workbookViewId="0">
      <selection activeCell="F9" sqref="F9"/>
    </sheetView>
  </sheetViews>
  <sheetFormatPr baseColWidth="10" defaultRowHeight="15" x14ac:dyDescent="0.25"/>
  <cols>
    <col min="1" max="1" width="32.140625" bestFit="1" customWidth="1"/>
    <col min="2" max="2" width="15.140625" bestFit="1" customWidth="1"/>
  </cols>
  <sheetData>
    <row r="1" spans="1:2" ht="18.75" x14ac:dyDescent="0.3">
      <c r="A1" s="3" t="s">
        <v>268</v>
      </c>
    </row>
    <row r="2" spans="1:2" x14ac:dyDescent="0.25">
      <c r="A2" s="2" t="s">
        <v>270</v>
      </c>
    </row>
    <row r="5" spans="1:2" x14ac:dyDescent="0.25">
      <c r="A5" s="4" t="s">
        <v>267</v>
      </c>
      <c r="B5" s="8" t="s">
        <v>261</v>
      </c>
    </row>
    <row r="6" spans="1:2" x14ac:dyDescent="0.25">
      <c r="A6" s="5" t="s">
        <v>0</v>
      </c>
      <c r="B6" s="12">
        <v>13998</v>
      </c>
    </row>
    <row r="7" spans="1:2" x14ac:dyDescent="0.25">
      <c r="A7" s="1" t="s">
        <v>0</v>
      </c>
      <c r="B7" s="11">
        <v>4842</v>
      </c>
    </row>
    <row r="8" spans="1:2" x14ac:dyDescent="0.25">
      <c r="A8" s="1" t="s">
        <v>1</v>
      </c>
      <c r="B8" s="11">
        <v>19</v>
      </c>
    </row>
    <row r="9" spans="1:2" x14ac:dyDescent="0.25">
      <c r="A9" s="1" t="s">
        <v>2</v>
      </c>
      <c r="B9" s="11">
        <v>752</v>
      </c>
    </row>
    <row r="10" spans="1:2" x14ac:dyDescent="0.25">
      <c r="A10" s="1" t="s">
        <v>3</v>
      </c>
      <c r="B10" s="11">
        <v>73</v>
      </c>
    </row>
    <row r="11" spans="1:2" x14ac:dyDescent="0.25">
      <c r="A11" s="1" t="s">
        <v>4</v>
      </c>
      <c r="B11" s="11">
        <v>268</v>
      </c>
    </row>
    <row r="12" spans="1:2" x14ac:dyDescent="0.25">
      <c r="A12" s="1" t="s">
        <v>5</v>
      </c>
      <c r="B12" s="11">
        <v>1175</v>
      </c>
    </row>
    <row r="13" spans="1:2" x14ac:dyDescent="0.25">
      <c r="A13" s="1" t="s">
        <v>6</v>
      </c>
      <c r="B13" s="11">
        <v>1479</v>
      </c>
    </row>
    <row r="14" spans="1:2" x14ac:dyDescent="0.25">
      <c r="A14" s="1" t="s">
        <v>7</v>
      </c>
      <c r="B14" s="11">
        <v>1399</v>
      </c>
    </row>
    <row r="15" spans="1:2" x14ac:dyDescent="0.25">
      <c r="A15" s="1" t="s">
        <v>8</v>
      </c>
      <c r="B15" s="11">
        <v>1079</v>
      </c>
    </row>
    <row r="16" spans="1:2" x14ac:dyDescent="0.25">
      <c r="A16" s="1" t="s">
        <v>9</v>
      </c>
      <c r="B16" s="11">
        <v>293</v>
      </c>
    </row>
    <row r="17" spans="1:2" x14ac:dyDescent="0.25">
      <c r="A17" s="1" t="s">
        <v>10</v>
      </c>
      <c r="B17" s="11">
        <v>2345</v>
      </c>
    </row>
    <row r="18" spans="1:2" x14ac:dyDescent="0.25">
      <c r="A18" s="1" t="s">
        <v>11</v>
      </c>
      <c r="B18" s="11">
        <v>274</v>
      </c>
    </row>
    <row r="19" spans="1:2" x14ac:dyDescent="0.25">
      <c r="A19" s="5" t="s">
        <v>12</v>
      </c>
      <c r="B19" s="12">
        <v>6802</v>
      </c>
    </row>
    <row r="20" spans="1:2" x14ac:dyDescent="0.25">
      <c r="A20" s="1" t="s">
        <v>13</v>
      </c>
      <c r="B20" s="11">
        <v>198</v>
      </c>
    </row>
    <row r="21" spans="1:2" x14ac:dyDescent="0.25">
      <c r="A21" s="1" t="s">
        <v>14</v>
      </c>
      <c r="B21" s="11">
        <v>82</v>
      </c>
    </row>
    <row r="22" spans="1:2" x14ac:dyDescent="0.25">
      <c r="A22" s="1" t="s">
        <v>15</v>
      </c>
      <c r="B22" s="11">
        <v>457</v>
      </c>
    </row>
    <row r="23" spans="1:2" x14ac:dyDescent="0.25">
      <c r="A23" s="1" t="s">
        <v>16</v>
      </c>
      <c r="B23" s="11">
        <v>2452</v>
      </c>
    </row>
    <row r="24" spans="1:2" x14ac:dyDescent="0.25">
      <c r="A24" s="1" t="s">
        <v>17</v>
      </c>
      <c r="B24" s="11">
        <v>451</v>
      </c>
    </row>
    <row r="25" spans="1:2" x14ac:dyDescent="0.25">
      <c r="A25" s="1" t="s">
        <v>18</v>
      </c>
      <c r="B25" s="11">
        <v>738</v>
      </c>
    </row>
    <row r="26" spans="1:2" x14ac:dyDescent="0.25">
      <c r="A26" s="1" t="s">
        <v>19</v>
      </c>
      <c r="B26" s="11">
        <v>1154</v>
      </c>
    </row>
    <row r="27" spans="1:2" x14ac:dyDescent="0.25">
      <c r="A27" s="1" t="s">
        <v>20</v>
      </c>
      <c r="B27" s="11">
        <v>608</v>
      </c>
    </row>
    <row r="28" spans="1:2" x14ac:dyDescent="0.25">
      <c r="A28" s="1" t="s">
        <v>21</v>
      </c>
      <c r="B28" s="11">
        <v>662</v>
      </c>
    </row>
    <row r="29" spans="1:2" x14ac:dyDescent="0.25">
      <c r="A29" s="5" t="s">
        <v>22</v>
      </c>
      <c r="B29" s="12">
        <v>10666</v>
      </c>
    </row>
    <row r="30" spans="1:2" x14ac:dyDescent="0.25">
      <c r="A30" s="1" t="s">
        <v>23</v>
      </c>
      <c r="B30" s="11">
        <v>315</v>
      </c>
    </row>
    <row r="31" spans="1:2" x14ac:dyDescent="0.25">
      <c r="A31" s="1" t="s">
        <v>24</v>
      </c>
      <c r="B31" s="11">
        <v>496</v>
      </c>
    </row>
    <row r="32" spans="1:2" x14ac:dyDescent="0.25">
      <c r="A32" s="1" t="s">
        <v>25</v>
      </c>
      <c r="B32" s="11">
        <v>140</v>
      </c>
    </row>
    <row r="33" spans="1:2" x14ac:dyDescent="0.25">
      <c r="A33" s="1" t="s">
        <v>26</v>
      </c>
      <c r="B33" s="11">
        <v>180</v>
      </c>
    </row>
    <row r="34" spans="1:2" x14ac:dyDescent="0.25">
      <c r="A34" s="1" t="s">
        <v>22</v>
      </c>
      <c r="B34" s="11">
        <v>817</v>
      </c>
    </row>
    <row r="35" spans="1:2" x14ac:dyDescent="0.25">
      <c r="A35" s="1" t="s">
        <v>27</v>
      </c>
      <c r="B35" s="11">
        <v>228</v>
      </c>
    </row>
    <row r="36" spans="1:2" x14ac:dyDescent="0.25">
      <c r="A36" s="1" t="s">
        <v>28</v>
      </c>
      <c r="B36" s="11">
        <v>68</v>
      </c>
    </row>
    <row r="37" spans="1:2" x14ac:dyDescent="0.25">
      <c r="A37" s="1" t="s">
        <v>29</v>
      </c>
      <c r="B37" s="11">
        <v>271</v>
      </c>
    </row>
    <row r="38" spans="1:2" x14ac:dyDescent="0.25">
      <c r="A38" s="1" t="s">
        <v>30</v>
      </c>
      <c r="B38" s="11">
        <v>141</v>
      </c>
    </row>
    <row r="39" spans="1:2" x14ac:dyDescent="0.25">
      <c r="A39" s="1" t="s">
        <v>31</v>
      </c>
      <c r="B39" s="11">
        <v>418</v>
      </c>
    </row>
    <row r="40" spans="1:2" x14ac:dyDescent="0.25">
      <c r="A40" s="1" t="s">
        <v>32</v>
      </c>
      <c r="B40" s="11">
        <v>535</v>
      </c>
    </row>
    <row r="41" spans="1:2" x14ac:dyDescent="0.25">
      <c r="A41" s="1" t="s">
        <v>33</v>
      </c>
      <c r="B41" s="11">
        <v>28</v>
      </c>
    </row>
    <row r="42" spans="1:2" x14ac:dyDescent="0.25">
      <c r="A42" s="1" t="s">
        <v>34</v>
      </c>
      <c r="B42" s="11">
        <v>790</v>
      </c>
    </row>
    <row r="43" spans="1:2" x14ac:dyDescent="0.25">
      <c r="A43" s="1" t="s">
        <v>35</v>
      </c>
      <c r="B43" s="11">
        <v>427</v>
      </c>
    </row>
    <row r="44" spans="1:2" x14ac:dyDescent="0.25">
      <c r="A44" s="1" t="s">
        <v>36</v>
      </c>
      <c r="B44" s="11">
        <v>358</v>
      </c>
    </row>
    <row r="45" spans="1:2" x14ac:dyDescent="0.25">
      <c r="A45" s="1" t="s">
        <v>37</v>
      </c>
      <c r="B45" s="11">
        <v>78</v>
      </c>
    </row>
    <row r="46" spans="1:2" x14ac:dyDescent="0.25">
      <c r="A46" s="1" t="s">
        <v>38</v>
      </c>
      <c r="B46" s="11">
        <v>229</v>
      </c>
    </row>
    <row r="47" spans="1:2" x14ac:dyDescent="0.25">
      <c r="A47" s="1" t="s">
        <v>39</v>
      </c>
      <c r="B47" s="11">
        <v>1495</v>
      </c>
    </row>
    <row r="48" spans="1:2" x14ac:dyDescent="0.25">
      <c r="A48" s="1" t="s">
        <v>40</v>
      </c>
      <c r="B48" s="11">
        <v>374</v>
      </c>
    </row>
    <row r="49" spans="1:2" x14ac:dyDescent="0.25">
      <c r="A49" s="1" t="s">
        <v>41</v>
      </c>
      <c r="B49" s="11">
        <v>206</v>
      </c>
    </row>
    <row r="50" spans="1:2" x14ac:dyDescent="0.25">
      <c r="A50" s="1" t="s">
        <v>42</v>
      </c>
      <c r="B50" s="11">
        <v>335</v>
      </c>
    </row>
    <row r="51" spans="1:2" x14ac:dyDescent="0.25">
      <c r="A51" s="1" t="s">
        <v>43</v>
      </c>
      <c r="B51" s="11">
        <v>251</v>
      </c>
    </row>
    <row r="52" spans="1:2" x14ac:dyDescent="0.25">
      <c r="A52" s="1" t="s">
        <v>44</v>
      </c>
      <c r="B52" s="11">
        <v>134</v>
      </c>
    </row>
    <row r="53" spans="1:2" x14ac:dyDescent="0.25">
      <c r="A53" s="1" t="s">
        <v>45</v>
      </c>
      <c r="B53" s="11">
        <v>303</v>
      </c>
    </row>
    <row r="54" spans="1:2" x14ac:dyDescent="0.25">
      <c r="A54" s="1" t="s">
        <v>46</v>
      </c>
      <c r="B54" s="11">
        <v>98</v>
      </c>
    </row>
    <row r="55" spans="1:2" x14ac:dyDescent="0.25">
      <c r="A55" s="1" t="s">
        <v>47</v>
      </c>
      <c r="B55" s="11">
        <v>121</v>
      </c>
    </row>
    <row r="56" spans="1:2" x14ac:dyDescent="0.25">
      <c r="A56" s="1" t="s">
        <v>48</v>
      </c>
      <c r="B56" s="11">
        <v>373</v>
      </c>
    </row>
    <row r="57" spans="1:2" x14ac:dyDescent="0.25">
      <c r="A57" s="1" t="s">
        <v>49</v>
      </c>
      <c r="B57" s="11">
        <v>297</v>
      </c>
    </row>
    <row r="58" spans="1:2" x14ac:dyDescent="0.25">
      <c r="A58" s="1" t="s">
        <v>50</v>
      </c>
      <c r="B58" s="11">
        <v>134</v>
      </c>
    </row>
    <row r="59" spans="1:2" x14ac:dyDescent="0.25">
      <c r="A59" s="1" t="s">
        <v>51</v>
      </c>
      <c r="B59" s="11">
        <v>131</v>
      </c>
    </row>
    <row r="60" spans="1:2" x14ac:dyDescent="0.25">
      <c r="A60" s="1" t="s">
        <v>52</v>
      </c>
      <c r="B60" s="11">
        <v>148</v>
      </c>
    </row>
    <row r="61" spans="1:2" x14ac:dyDescent="0.25">
      <c r="A61" s="1" t="s">
        <v>53</v>
      </c>
      <c r="B61" s="11">
        <v>110</v>
      </c>
    </row>
    <row r="62" spans="1:2" x14ac:dyDescent="0.25">
      <c r="A62" s="1" t="s">
        <v>54</v>
      </c>
      <c r="B62" s="11">
        <v>637</v>
      </c>
    </row>
    <row r="63" spans="1:2" x14ac:dyDescent="0.25">
      <c r="A63" s="5" t="s">
        <v>55</v>
      </c>
      <c r="B63" s="12">
        <v>12113</v>
      </c>
    </row>
    <row r="64" spans="1:2" x14ac:dyDescent="0.25">
      <c r="A64" s="1" t="s">
        <v>56</v>
      </c>
      <c r="B64" s="11">
        <v>574</v>
      </c>
    </row>
    <row r="65" spans="1:2" x14ac:dyDescent="0.25">
      <c r="A65" s="1" t="s">
        <v>57</v>
      </c>
      <c r="B65" s="11">
        <v>773</v>
      </c>
    </row>
    <row r="66" spans="1:2" x14ac:dyDescent="0.25">
      <c r="A66" s="1" t="s">
        <v>58</v>
      </c>
      <c r="B66" s="11">
        <v>576</v>
      </c>
    </row>
    <row r="67" spans="1:2" x14ac:dyDescent="0.25">
      <c r="A67" s="1" t="s">
        <v>59</v>
      </c>
      <c r="B67" s="11">
        <v>415</v>
      </c>
    </row>
    <row r="68" spans="1:2" x14ac:dyDescent="0.25">
      <c r="A68" s="1" t="s">
        <v>60</v>
      </c>
      <c r="B68" s="11">
        <v>681</v>
      </c>
    </row>
    <row r="69" spans="1:2" x14ac:dyDescent="0.25">
      <c r="A69" s="1" t="s">
        <v>61</v>
      </c>
      <c r="B69" s="11">
        <v>327</v>
      </c>
    </row>
    <row r="70" spans="1:2" x14ac:dyDescent="0.25">
      <c r="A70" s="1" t="s">
        <v>62</v>
      </c>
      <c r="B70" s="11">
        <v>192</v>
      </c>
    </row>
    <row r="71" spans="1:2" x14ac:dyDescent="0.25">
      <c r="A71" s="1" t="s">
        <v>63</v>
      </c>
      <c r="B71" s="11">
        <v>709</v>
      </c>
    </row>
    <row r="72" spans="1:2" x14ac:dyDescent="0.25">
      <c r="A72" s="1" t="s">
        <v>64</v>
      </c>
      <c r="B72" s="11">
        <v>793</v>
      </c>
    </row>
    <row r="73" spans="1:2" x14ac:dyDescent="0.25">
      <c r="A73" s="1" t="s">
        <v>65</v>
      </c>
      <c r="B73" s="11">
        <v>1961</v>
      </c>
    </row>
    <row r="74" spans="1:2" x14ac:dyDescent="0.25">
      <c r="A74" s="1" t="s">
        <v>66</v>
      </c>
      <c r="B74" s="11">
        <v>555</v>
      </c>
    </row>
    <row r="75" spans="1:2" x14ac:dyDescent="0.25">
      <c r="A75" s="1" t="s">
        <v>67</v>
      </c>
      <c r="B75" s="11">
        <v>526</v>
      </c>
    </row>
    <row r="76" spans="1:2" x14ac:dyDescent="0.25">
      <c r="A76" s="1" t="s">
        <v>68</v>
      </c>
      <c r="B76" s="11">
        <v>180</v>
      </c>
    </row>
    <row r="77" spans="1:2" x14ac:dyDescent="0.25">
      <c r="A77" s="1" t="s">
        <v>69</v>
      </c>
      <c r="B77" s="11">
        <v>432</v>
      </c>
    </row>
    <row r="78" spans="1:2" x14ac:dyDescent="0.25">
      <c r="A78" s="1" t="s">
        <v>70</v>
      </c>
      <c r="B78" s="11">
        <v>2631</v>
      </c>
    </row>
    <row r="79" spans="1:2" x14ac:dyDescent="0.25">
      <c r="A79" s="1" t="s">
        <v>71</v>
      </c>
      <c r="B79" s="11">
        <v>788</v>
      </c>
    </row>
    <row r="80" spans="1:2" x14ac:dyDescent="0.25">
      <c r="A80" s="5" t="s">
        <v>72</v>
      </c>
      <c r="B80" s="12">
        <v>16326</v>
      </c>
    </row>
    <row r="81" spans="1:2" x14ac:dyDescent="0.25">
      <c r="A81" s="1" t="s">
        <v>73</v>
      </c>
      <c r="B81" s="11">
        <v>9</v>
      </c>
    </row>
    <row r="82" spans="1:2" x14ac:dyDescent="0.25">
      <c r="A82" s="1" t="s">
        <v>74</v>
      </c>
      <c r="B82" s="11">
        <v>522</v>
      </c>
    </row>
    <row r="83" spans="1:2" x14ac:dyDescent="0.25">
      <c r="A83" s="1" t="s">
        <v>75</v>
      </c>
      <c r="B83" s="11">
        <v>1629</v>
      </c>
    </row>
    <row r="84" spans="1:2" x14ac:dyDescent="0.25">
      <c r="A84" s="1" t="s">
        <v>76</v>
      </c>
      <c r="B84" s="11">
        <v>928</v>
      </c>
    </row>
    <row r="85" spans="1:2" x14ac:dyDescent="0.25">
      <c r="A85" s="1" t="s">
        <v>77</v>
      </c>
      <c r="B85" s="11">
        <v>902</v>
      </c>
    </row>
    <row r="86" spans="1:2" x14ac:dyDescent="0.25">
      <c r="A86" s="1" t="s">
        <v>78</v>
      </c>
      <c r="B86" s="11">
        <v>597</v>
      </c>
    </row>
    <row r="87" spans="1:2" x14ac:dyDescent="0.25">
      <c r="A87" s="1" t="s">
        <v>79</v>
      </c>
      <c r="B87" s="11">
        <v>353</v>
      </c>
    </row>
    <row r="88" spans="1:2" x14ac:dyDescent="0.25">
      <c r="A88" s="1" t="s">
        <v>80</v>
      </c>
      <c r="B88" s="11">
        <v>702</v>
      </c>
    </row>
    <row r="89" spans="1:2" x14ac:dyDescent="0.25">
      <c r="A89" s="1" t="s">
        <v>72</v>
      </c>
      <c r="B89" s="11">
        <v>1207</v>
      </c>
    </row>
    <row r="90" spans="1:2" x14ac:dyDescent="0.25">
      <c r="A90" s="1" t="s">
        <v>81</v>
      </c>
      <c r="B90" s="11">
        <v>53</v>
      </c>
    </row>
    <row r="91" spans="1:2" x14ac:dyDescent="0.25">
      <c r="A91" s="1" t="s">
        <v>82</v>
      </c>
      <c r="B91" s="11">
        <v>1041</v>
      </c>
    </row>
    <row r="92" spans="1:2" x14ac:dyDescent="0.25">
      <c r="A92" s="1" t="s">
        <v>83</v>
      </c>
      <c r="B92" s="11">
        <v>323</v>
      </c>
    </row>
    <row r="93" spans="1:2" x14ac:dyDescent="0.25">
      <c r="A93" s="1" t="s">
        <v>84</v>
      </c>
      <c r="B93" s="11">
        <v>675</v>
      </c>
    </row>
    <row r="94" spans="1:2" x14ac:dyDescent="0.25">
      <c r="A94" s="1" t="s">
        <v>85</v>
      </c>
      <c r="B94" s="11">
        <v>2713</v>
      </c>
    </row>
    <row r="95" spans="1:2" x14ac:dyDescent="0.25">
      <c r="A95" s="1" t="s">
        <v>86</v>
      </c>
      <c r="B95" s="11">
        <v>580</v>
      </c>
    </row>
    <row r="96" spans="1:2" x14ac:dyDescent="0.25">
      <c r="A96" s="1" t="s">
        <v>87</v>
      </c>
      <c r="B96" s="11">
        <v>855</v>
      </c>
    </row>
    <row r="97" spans="1:2" x14ac:dyDescent="0.25">
      <c r="A97" s="1" t="s">
        <v>88</v>
      </c>
      <c r="B97" s="11">
        <v>409</v>
      </c>
    </row>
    <row r="98" spans="1:2" x14ac:dyDescent="0.25">
      <c r="A98" s="1" t="s">
        <v>89</v>
      </c>
      <c r="B98" s="11">
        <v>205</v>
      </c>
    </row>
    <row r="99" spans="1:2" x14ac:dyDescent="0.25">
      <c r="A99" s="1" t="s">
        <v>90</v>
      </c>
      <c r="B99" s="11">
        <v>544</v>
      </c>
    </row>
    <row r="100" spans="1:2" x14ac:dyDescent="0.25">
      <c r="A100" s="1" t="s">
        <v>91</v>
      </c>
      <c r="B100" s="11">
        <v>729</v>
      </c>
    </row>
    <row r="101" spans="1:2" x14ac:dyDescent="0.25">
      <c r="A101" s="1" t="s">
        <v>92</v>
      </c>
      <c r="B101" s="11">
        <v>684</v>
      </c>
    </row>
    <row r="102" spans="1:2" x14ac:dyDescent="0.25">
      <c r="A102" s="1" t="s">
        <v>93</v>
      </c>
      <c r="B102" s="11">
        <v>666</v>
      </c>
    </row>
    <row r="103" spans="1:2" x14ac:dyDescent="0.25">
      <c r="A103" s="15" t="s">
        <v>94</v>
      </c>
      <c r="B103" s="16">
        <v>9031</v>
      </c>
    </row>
    <row r="104" spans="1:2" x14ac:dyDescent="0.25">
      <c r="A104" s="1" t="s">
        <v>95</v>
      </c>
      <c r="B104" s="11">
        <v>107</v>
      </c>
    </row>
    <row r="105" spans="1:2" x14ac:dyDescent="0.25">
      <c r="A105" s="1" t="s">
        <v>59</v>
      </c>
      <c r="B105" s="11">
        <v>377</v>
      </c>
    </row>
    <row r="106" spans="1:2" x14ac:dyDescent="0.25">
      <c r="A106" s="1" t="s">
        <v>96</v>
      </c>
      <c r="B106" s="11">
        <v>348</v>
      </c>
    </row>
    <row r="107" spans="1:2" x14ac:dyDescent="0.25">
      <c r="A107" s="1" t="s">
        <v>97</v>
      </c>
      <c r="B107" s="11">
        <v>142</v>
      </c>
    </row>
    <row r="108" spans="1:2" x14ac:dyDescent="0.25">
      <c r="A108" s="1" t="s">
        <v>98</v>
      </c>
      <c r="B108" s="11">
        <v>446</v>
      </c>
    </row>
    <row r="109" spans="1:2" x14ac:dyDescent="0.25">
      <c r="A109" s="1" t="s">
        <v>99</v>
      </c>
      <c r="B109" s="11">
        <v>162</v>
      </c>
    </row>
    <row r="110" spans="1:2" x14ac:dyDescent="0.25">
      <c r="A110" s="1" t="s">
        <v>100</v>
      </c>
      <c r="B110" s="11">
        <v>244</v>
      </c>
    </row>
    <row r="111" spans="1:2" x14ac:dyDescent="0.25">
      <c r="A111" s="1" t="s">
        <v>101</v>
      </c>
      <c r="B111" s="11">
        <v>86</v>
      </c>
    </row>
    <row r="112" spans="1:2" x14ac:dyDescent="0.25">
      <c r="A112" s="1" t="s">
        <v>102</v>
      </c>
      <c r="B112" s="11">
        <v>114</v>
      </c>
    </row>
    <row r="113" spans="1:2" x14ac:dyDescent="0.25">
      <c r="A113" s="1" t="s">
        <v>103</v>
      </c>
      <c r="B113" s="11">
        <v>279</v>
      </c>
    </row>
    <row r="114" spans="1:2" x14ac:dyDescent="0.25">
      <c r="A114" s="1" t="s">
        <v>104</v>
      </c>
      <c r="B114" s="11">
        <v>190</v>
      </c>
    </row>
    <row r="115" spans="1:2" x14ac:dyDescent="0.25">
      <c r="A115" s="1" t="s">
        <v>105</v>
      </c>
      <c r="B115" s="11">
        <v>422</v>
      </c>
    </row>
    <row r="116" spans="1:2" x14ac:dyDescent="0.25">
      <c r="A116" s="1" t="s">
        <v>106</v>
      </c>
      <c r="B116" s="11">
        <v>296</v>
      </c>
    </row>
    <row r="117" spans="1:2" x14ac:dyDescent="0.25">
      <c r="A117" s="1" t="s">
        <v>107</v>
      </c>
      <c r="B117" s="11">
        <v>595</v>
      </c>
    </row>
    <row r="118" spans="1:2" x14ac:dyDescent="0.25">
      <c r="A118" s="1" t="s">
        <v>108</v>
      </c>
      <c r="B118" s="11">
        <v>155</v>
      </c>
    </row>
    <row r="119" spans="1:2" x14ac:dyDescent="0.25">
      <c r="A119" s="1" t="s">
        <v>109</v>
      </c>
      <c r="B119" s="11">
        <v>535</v>
      </c>
    </row>
    <row r="120" spans="1:2" x14ac:dyDescent="0.25">
      <c r="A120" s="1" t="s">
        <v>110</v>
      </c>
      <c r="B120" s="11">
        <v>787</v>
      </c>
    </row>
    <row r="121" spans="1:2" x14ac:dyDescent="0.25">
      <c r="A121" s="1" t="s">
        <v>111</v>
      </c>
      <c r="B121" s="11">
        <v>162</v>
      </c>
    </row>
    <row r="122" spans="1:2" x14ac:dyDescent="0.25">
      <c r="A122" s="1" t="s">
        <v>112</v>
      </c>
      <c r="B122" s="11">
        <v>687</v>
      </c>
    </row>
    <row r="123" spans="1:2" x14ac:dyDescent="0.25">
      <c r="A123" s="1" t="s">
        <v>113</v>
      </c>
      <c r="B123" s="11">
        <v>1515</v>
      </c>
    </row>
    <row r="124" spans="1:2" x14ac:dyDescent="0.25">
      <c r="A124" s="1" t="s">
        <v>114</v>
      </c>
      <c r="B124" s="11">
        <v>162</v>
      </c>
    </row>
    <row r="125" spans="1:2" x14ac:dyDescent="0.25">
      <c r="A125" s="1" t="s">
        <v>115</v>
      </c>
      <c r="B125" s="11">
        <v>1220</v>
      </c>
    </row>
    <row r="126" spans="1:2" x14ac:dyDescent="0.25">
      <c r="A126" s="5" t="s">
        <v>116</v>
      </c>
      <c r="B126" s="12">
        <v>8817</v>
      </c>
    </row>
    <row r="127" spans="1:2" x14ac:dyDescent="0.25">
      <c r="A127" s="1" t="s">
        <v>117</v>
      </c>
      <c r="B127" s="11">
        <v>1260</v>
      </c>
    </row>
    <row r="128" spans="1:2" x14ac:dyDescent="0.25">
      <c r="A128" s="1" t="s">
        <v>118</v>
      </c>
      <c r="B128" s="11">
        <v>215</v>
      </c>
    </row>
    <row r="129" spans="1:2" x14ac:dyDescent="0.25">
      <c r="A129" s="1" t="s">
        <v>119</v>
      </c>
      <c r="B129" s="11">
        <v>54</v>
      </c>
    </row>
    <row r="130" spans="1:2" x14ac:dyDescent="0.25">
      <c r="A130" s="1" t="s">
        <v>120</v>
      </c>
      <c r="B130" s="11">
        <v>905</v>
      </c>
    </row>
    <row r="131" spans="1:2" x14ac:dyDescent="0.25">
      <c r="A131" s="1" t="s">
        <v>58</v>
      </c>
      <c r="B131" s="11">
        <v>387</v>
      </c>
    </row>
    <row r="132" spans="1:2" x14ac:dyDescent="0.25">
      <c r="A132" s="1" t="s">
        <v>121</v>
      </c>
      <c r="B132" s="11">
        <v>158</v>
      </c>
    </row>
    <row r="133" spans="1:2" x14ac:dyDescent="0.25">
      <c r="A133" s="1" t="s">
        <v>122</v>
      </c>
      <c r="B133" s="11">
        <v>633</v>
      </c>
    </row>
    <row r="134" spans="1:2" x14ac:dyDescent="0.25">
      <c r="A134" s="1" t="s">
        <v>116</v>
      </c>
      <c r="B134" s="11">
        <v>143</v>
      </c>
    </row>
    <row r="135" spans="1:2" x14ac:dyDescent="0.25">
      <c r="A135" s="1" t="s">
        <v>123</v>
      </c>
      <c r="B135" s="11">
        <v>1047</v>
      </c>
    </row>
    <row r="136" spans="1:2" x14ac:dyDescent="0.25">
      <c r="A136" s="1" t="s">
        <v>124</v>
      </c>
      <c r="B136" s="11">
        <v>26</v>
      </c>
    </row>
    <row r="137" spans="1:2" x14ac:dyDescent="0.25">
      <c r="A137" s="1" t="s">
        <v>125</v>
      </c>
      <c r="B137" s="11">
        <v>813</v>
      </c>
    </row>
    <row r="138" spans="1:2" x14ac:dyDescent="0.25">
      <c r="A138" s="1" t="s">
        <v>126</v>
      </c>
      <c r="B138" s="11">
        <v>118</v>
      </c>
    </row>
    <row r="139" spans="1:2" x14ac:dyDescent="0.25">
      <c r="A139" s="1" t="s">
        <v>127</v>
      </c>
      <c r="B139" s="11">
        <v>754</v>
      </c>
    </row>
    <row r="140" spans="1:2" x14ac:dyDescent="0.25">
      <c r="A140" s="1" t="s">
        <v>128</v>
      </c>
      <c r="B140" s="11">
        <v>968</v>
      </c>
    </row>
    <row r="141" spans="1:2" x14ac:dyDescent="0.25">
      <c r="A141" s="1" t="s">
        <v>129</v>
      </c>
      <c r="B141" s="11">
        <v>15</v>
      </c>
    </row>
    <row r="142" spans="1:2" x14ac:dyDescent="0.25">
      <c r="A142" s="1" t="s">
        <v>130</v>
      </c>
      <c r="B142" s="11">
        <v>841</v>
      </c>
    </row>
    <row r="143" spans="1:2" x14ac:dyDescent="0.25">
      <c r="A143" s="1" t="s">
        <v>131</v>
      </c>
      <c r="B143" s="11">
        <v>268</v>
      </c>
    </row>
    <row r="144" spans="1:2" x14ac:dyDescent="0.25">
      <c r="A144" s="1" t="s">
        <v>132</v>
      </c>
      <c r="B144" s="11">
        <v>212</v>
      </c>
    </row>
    <row r="145" spans="1:2" x14ac:dyDescent="0.25">
      <c r="A145" s="5" t="s">
        <v>133</v>
      </c>
      <c r="B145" s="12">
        <v>13053</v>
      </c>
    </row>
    <row r="146" spans="1:2" x14ac:dyDescent="0.25">
      <c r="A146" s="1" t="s">
        <v>134</v>
      </c>
      <c r="B146" s="11">
        <v>1142</v>
      </c>
    </row>
    <row r="147" spans="1:2" x14ac:dyDescent="0.25">
      <c r="A147" s="1" t="s">
        <v>135</v>
      </c>
      <c r="B147" s="11">
        <v>631</v>
      </c>
    </row>
    <row r="148" spans="1:2" x14ac:dyDescent="0.25">
      <c r="A148" s="1" t="s">
        <v>136</v>
      </c>
      <c r="B148" s="11">
        <v>836</v>
      </c>
    </row>
    <row r="149" spans="1:2" x14ac:dyDescent="0.25">
      <c r="A149" s="1" t="s">
        <v>137</v>
      </c>
      <c r="B149" s="11">
        <v>1670</v>
      </c>
    </row>
    <row r="150" spans="1:2" x14ac:dyDescent="0.25">
      <c r="A150" s="1" t="s">
        <v>138</v>
      </c>
      <c r="B150" s="11">
        <v>210</v>
      </c>
    </row>
    <row r="151" spans="1:2" x14ac:dyDescent="0.25">
      <c r="A151" s="1" t="s">
        <v>139</v>
      </c>
      <c r="B151" s="11">
        <v>626</v>
      </c>
    </row>
    <row r="152" spans="1:2" x14ac:dyDescent="0.25">
      <c r="A152" s="1" t="s">
        <v>59</v>
      </c>
      <c r="B152" s="11">
        <v>118</v>
      </c>
    </row>
    <row r="153" spans="1:2" x14ac:dyDescent="0.25">
      <c r="A153" s="1" t="s">
        <v>140</v>
      </c>
      <c r="B153" s="11">
        <v>312</v>
      </c>
    </row>
    <row r="154" spans="1:2" x14ac:dyDescent="0.25">
      <c r="A154" s="1" t="s">
        <v>141</v>
      </c>
      <c r="B154" s="11">
        <v>209</v>
      </c>
    </row>
    <row r="155" spans="1:2" x14ac:dyDescent="0.25">
      <c r="A155" s="1" t="s">
        <v>142</v>
      </c>
      <c r="B155" s="11">
        <v>559</v>
      </c>
    </row>
    <row r="156" spans="1:2" x14ac:dyDescent="0.25">
      <c r="A156" s="1" t="s">
        <v>143</v>
      </c>
      <c r="B156" s="11">
        <v>364</v>
      </c>
    </row>
    <row r="157" spans="1:2" x14ac:dyDescent="0.25">
      <c r="A157" s="1" t="s">
        <v>144</v>
      </c>
      <c r="B157" s="11">
        <v>729</v>
      </c>
    </row>
    <row r="158" spans="1:2" x14ac:dyDescent="0.25">
      <c r="A158" s="1" t="s">
        <v>145</v>
      </c>
      <c r="B158" s="11">
        <v>447</v>
      </c>
    </row>
    <row r="159" spans="1:2" x14ac:dyDescent="0.25">
      <c r="A159" s="1" t="s">
        <v>146</v>
      </c>
      <c r="B159" s="11">
        <v>466</v>
      </c>
    </row>
    <row r="160" spans="1:2" x14ac:dyDescent="0.25">
      <c r="A160" s="1" t="s">
        <v>147</v>
      </c>
      <c r="B160" s="11">
        <v>584</v>
      </c>
    </row>
    <row r="161" spans="1:2" x14ac:dyDescent="0.25">
      <c r="A161" s="1" t="s">
        <v>148</v>
      </c>
      <c r="B161" s="11">
        <v>1016</v>
      </c>
    </row>
    <row r="162" spans="1:2" x14ac:dyDescent="0.25">
      <c r="A162" s="1" t="s">
        <v>149</v>
      </c>
      <c r="B162" s="11">
        <v>12</v>
      </c>
    </row>
    <row r="163" spans="1:2" x14ac:dyDescent="0.25">
      <c r="A163" s="1" t="s">
        <v>45</v>
      </c>
      <c r="B163" s="11">
        <v>358</v>
      </c>
    </row>
    <row r="164" spans="1:2" x14ac:dyDescent="0.25">
      <c r="A164" s="1" t="s">
        <v>150</v>
      </c>
      <c r="B164" s="11">
        <v>230</v>
      </c>
    </row>
    <row r="165" spans="1:2" x14ac:dyDescent="0.25">
      <c r="A165" s="1" t="s">
        <v>18</v>
      </c>
      <c r="B165" s="11">
        <v>234</v>
      </c>
    </row>
    <row r="166" spans="1:2" x14ac:dyDescent="0.25">
      <c r="A166" s="1" t="s">
        <v>151</v>
      </c>
      <c r="B166" s="11">
        <v>604</v>
      </c>
    </row>
    <row r="167" spans="1:2" x14ac:dyDescent="0.25">
      <c r="A167" s="1" t="s">
        <v>152</v>
      </c>
      <c r="B167" s="11">
        <v>156</v>
      </c>
    </row>
    <row r="168" spans="1:2" x14ac:dyDescent="0.25">
      <c r="A168" s="1" t="s">
        <v>153</v>
      </c>
      <c r="B168" s="11">
        <v>803</v>
      </c>
    </row>
    <row r="169" spans="1:2" x14ac:dyDescent="0.25">
      <c r="A169" s="1" t="s">
        <v>154</v>
      </c>
      <c r="B169" s="11">
        <v>280</v>
      </c>
    </row>
    <row r="170" spans="1:2" x14ac:dyDescent="0.25">
      <c r="A170" s="1" t="s">
        <v>155</v>
      </c>
      <c r="B170" s="11">
        <v>224</v>
      </c>
    </row>
    <row r="171" spans="1:2" x14ac:dyDescent="0.25">
      <c r="A171" s="1" t="s">
        <v>156</v>
      </c>
      <c r="B171" s="11">
        <v>233</v>
      </c>
    </row>
    <row r="172" spans="1:2" x14ac:dyDescent="0.25">
      <c r="A172" s="5" t="s">
        <v>157</v>
      </c>
      <c r="B172" s="12">
        <v>15979</v>
      </c>
    </row>
    <row r="173" spans="1:2" x14ac:dyDescent="0.25">
      <c r="A173" s="1" t="s">
        <v>158</v>
      </c>
      <c r="B173" s="11">
        <v>693</v>
      </c>
    </row>
    <row r="174" spans="1:2" x14ac:dyDescent="0.25">
      <c r="A174" s="1" t="s">
        <v>159</v>
      </c>
      <c r="B174" s="11">
        <v>467</v>
      </c>
    </row>
    <row r="175" spans="1:2" x14ac:dyDescent="0.25">
      <c r="A175" s="1" t="s">
        <v>160</v>
      </c>
      <c r="B175" s="11">
        <v>1019</v>
      </c>
    </row>
    <row r="176" spans="1:2" x14ac:dyDescent="0.25">
      <c r="A176" s="1" t="s">
        <v>161</v>
      </c>
      <c r="B176" s="11">
        <v>2217</v>
      </c>
    </row>
    <row r="177" spans="1:2" x14ac:dyDescent="0.25">
      <c r="A177" s="1" t="s">
        <v>162</v>
      </c>
      <c r="B177" s="11">
        <v>989</v>
      </c>
    </row>
    <row r="178" spans="1:2" x14ac:dyDescent="0.25">
      <c r="A178" s="1" t="s">
        <v>163</v>
      </c>
      <c r="B178" s="11">
        <v>321</v>
      </c>
    </row>
    <row r="179" spans="1:2" x14ac:dyDescent="0.25">
      <c r="A179" s="1" t="s">
        <v>164</v>
      </c>
      <c r="B179" s="11">
        <v>347</v>
      </c>
    </row>
    <row r="180" spans="1:2" x14ac:dyDescent="0.25">
      <c r="A180" s="1" t="s">
        <v>165</v>
      </c>
      <c r="B180" s="11">
        <v>689</v>
      </c>
    </row>
    <row r="181" spans="1:2" x14ac:dyDescent="0.25">
      <c r="A181" s="1" t="s">
        <v>166</v>
      </c>
      <c r="B181" s="11">
        <v>656</v>
      </c>
    </row>
    <row r="182" spans="1:2" x14ac:dyDescent="0.25">
      <c r="A182" s="1" t="s">
        <v>167</v>
      </c>
      <c r="B182" s="11">
        <v>383</v>
      </c>
    </row>
    <row r="183" spans="1:2" x14ac:dyDescent="0.25">
      <c r="A183" s="1" t="s">
        <v>168</v>
      </c>
      <c r="B183" s="11">
        <v>189</v>
      </c>
    </row>
    <row r="184" spans="1:2" x14ac:dyDescent="0.25">
      <c r="A184" s="1" t="s">
        <v>169</v>
      </c>
      <c r="B184" s="11">
        <v>247</v>
      </c>
    </row>
    <row r="185" spans="1:2" x14ac:dyDescent="0.25">
      <c r="A185" s="1" t="s">
        <v>170</v>
      </c>
      <c r="B185" s="11">
        <v>846</v>
      </c>
    </row>
    <row r="186" spans="1:2" x14ac:dyDescent="0.25">
      <c r="A186" s="1" t="s">
        <v>171</v>
      </c>
      <c r="B186" s="11">
        <v>672</v>
      </c>
    </row>
    <row r="187" spans="1:2" x14ac:dyDescent="0.25">
      <c r="A187" s="1" t="s">
        <v>172</v>
      </c>
      <c r="B187" s="11">
        <v>1641</v>
      </c>
    </row>
    <row r="188" spans="1:2" x14ac:dyDescent="0.25">
      <c r="A188" s="1" t="s">
        <v>173</v>
      </c>
      <c r="B188" s="11">
        <v>545</v>
      </c>
    </row>
    <row r="189" spans="1:2" x14ac:dyDescent="0.25">
      <c r="A189" s="1" t="s">
        <v>157</v>
      </c>
      <c r="B189" s="11">
        <v>1693</v>
      </c>
    </row>
    <row r="190" spans="1:2" x14ac:dyDescent="0.25">
      <c r="A190" s="1" t="s">
        <v>174</v>
      </c>
      <c r="B190" s="11">
        <v>402</v>
      </c>
    </row>
    <row r="191" spans="1:2" x14ac:dyDescent="0.25">
      <c r="A191" s="1" t="s">
        <v>175</v>
      </c>
      <c r="B191" s="11">
        <v>1314</v>
      </c>
    </row>
    <row r="192" spans="1:2" x14ac:dyDescent="0.25">
      <c r="A192" s="1" t="s">
        <v>176</v>
      </c>
      <c r="B192" s="11">
        <v>649</v>
      </c>
    </row>
    <row r="193" spans="1:2" x14ac:dyDescent="0.25">
      <c r="A193" s="5" t="s">
        <v>177</v>
      </c>
      <c r="B193" s="12">
        <v>9584</v>
      </c>
    </row>
    <row r="194" spans="1:2" x14ac:dyDescent="0.25">
      <c r="A194" s="1" t="s">
        <v>178</v>
      </c>
      <c r="B194" s="11">
        <v>581</v>
      </c>
    </row>
    <row r="195" spans="1:2" x14ac:dyDescent="0.25">
      <c r="A195" s="1" t="s">
        <v>179</v>
      </c>
      <c r="B195" s="11">
        <v>625</v>
      </c>
    </row>
    <row r="196" spans="1:2" x14ac:dyDescent="0.25">
      <c r="A196" s="1" t="s">
        <v>180</v>
      </c>
      <c r="B196" s="11">
        <v>155</v>
      </c>
    </row>
    <row r="197" spans="1:2" x14ac:dyDescent="0.25">
      <c r="A197" s="1" t="s">
        <v>181</v>
      </c>
      <c r="B197" s="11">
        <v>343</v>
      </c>
    </row>
    <row r="198" spans="1:2" x14ac:dyDescent="0.25">
      <c r="A198" s="1" t="s">
        <v>182</v>
      </c>
      <c r="B198" s="11">
        <v>51</v>
      </c>
    </row>
    <row r="199" spans="1:2" x14ac:dyDescent="0.25">
      <c r="A199" s="1" t="s">
        <v>183</v>
      </c>
      <c r="B199" s="11">
        <v>583</v>
      </c>
    </row>
    <row r="200" spans="1:2" x14ac:dyDescent="0.25">
      <c r="A200" s="1" t="s">
        <v>184</v>
      </c>
      <c r="B200" s="11">
        <v>1089</v>
      </c>
    </row>
    <row r="201" spans="1:2" x14ac:dyDescent="0.25">
      <c r="A201" s="1" t="s">
        <v>185</v>
      </c>
      <c r="B201" s="11">
        <v>352</v>
      </c>
    </row>
    <row r="202" spans="1:2" x14ac:dyDescent="0.25">
      <c r="A202" s="1" t="s">
        <v>186</v>
      </c>
      <c r="B202" s="11">
        <v>39</v>
      </c>
    </row>
    <row r="203" spans="1:2" x14ac:dyDescent="0.25">
      <c r="A203" s="1" t="s">
        <v>187</v>
      </c>
      <c r="B203" s="11">
        <v>1284</v>
      </c>
    </row>
    <row r="204" spans="1:2" x14ac:dyDescent="0.25">
      <c r="A204" s="1" t="s">
        <v>188</v>
      </c>
      <c r="B204" s="11">
        <v>948</v>
      </c>
    </row>
    <row r="205" spans="1:2" x14ac:dyDescent="0.25">
      <c r="A205" s="1" t="s">
        <v>189</v>
      </c>
      <c r="B205" s="11">
        <v>825</v>
      </c>
    </row>
    <row r="206" spans="1:2" x14ac:dyDescent="0.25">
      <c r="A206" s="1" t="s">
        <v>190</v>
      </c>
      <c r="B206" s="11">
        <v>23</v>
      </c>
    </row>
    <row r="207" spans="1:2" x14ac:dyDescent="0.25">
      <c r="A207" s="1" t="s">
        <v>191</v>
      </c>
      <c r="B207" s="11">
        <v>524</v>
      </c>
    </row>
    <row r="208" spans="1:2" x14ac:dyDescent="0.25">
      <c r="A208" s="1" t="s">
        <v>177</v>
      </c>
      <c r="B208" s="11">
        <v>167</v>
      </c>
    </row>
    <row r="209" spans="1:2" x14ac:dyDescent="0.25">
      <c r="A209" s="1" t="s">
        <v>192</v>
      </c>
      <c r="B209" s="11">
        <v>155</v>
      </c>
    </row>
    <row r="210" spans="1:2" x14ac:dyDescent="0.25">
      <c r="A210" s="1" t="s">
        <v>193</v>
      </c>
      <c r="B210" s="11">
        <v>215</v>
      </c>
    </row>
    <row r="211" spans="1:2" x14ac:dyDescent="0.25">
      <c r="A211" s="1" t="s">
        <v>194</v>
      </c>
      <c r="B211" s="11">
        <v>250</v>
      </c>
    </row>
    <row r="212" spans="1:2" x14ac:dyDescent="0.25">
      <c r="A212" s="1" t="s">
        <v>195</v>
      </c>
      <c r="B212" s="11">
        <v>1375</v>
      </c>
    </row>
    <row r="213" spans="1:2" x14ac:dyDescent="0.25">
      <c r="A213" s="5" t="s">
        <v>196</v>
      </c>
      <c r="B213" s="12">
        <v>11005</v>
      </c>
    </row>
    <row r="214" spans="1:2" x14ac:dyDescent="0.25">
      <c r="A214" s="1" t="s">
        <v>197</v>
      </c>
      <c r="B214" s="11">
        <v>1368</v>
      </c>
    </row>
    <row r="215" spans="1:2" x14ac:dyDescent="0.25">
      <c r="A215" s="1" t="s">
        <v>198</v>
      </c>
      <c r="B215" s="11">
        <v>268</v>
      </c>
    </row>
    <row r="216" spans="1:2" x14ac:dyDescent="0.25">
      <c r="A216" s="1" t="s">
        <v>199</v>
      </c>
      <c r="B216" s="11">
        <v>518</v>
      </c>
    </row>
    <row r="217" spans="1:2" x14ac:dyDescent="0.25">
      <c r="A217" s="1" t="s">
        <v>200</v>
      </c>
      <c r="B217" s="11">
        <v>549</v>
      </c>
    </row>
    <row r="218" spans="1:2" x14ac:dyDescent="0.25">
      <c r="A218" s="1" t="s">
        <v>201</v>
      </c>
      <c r="B218" s="11">
        <v>605</v>
      </c>
    </row>
    <row r="219" spans="1:2" x14ac:dyDescent="0.25">
      <c r="A219" s="1" t="s">
        <v>8</v>
      </c>
      <c r="B219" s="11">
        <v>432</v>
      </c>
    </row>
    <row r="220" spans="1:2" x14ac:dyDescent="0.25">
      <c r="A220" s="1" t="s">
        <v>202</v>
      </c>
      <c r="B220" s="11">
        <v>1153</v>
      </c>
    </row>
    <row r="221" spans="1:2" x14ac:dyDescent="0.25">
      <c r="A221" s="1" t="s">
        <v>196</v>
      </c>
      <c r="B221" s="11">
        <v>2398</v>
      </c>
    </row>
    <row r="222" spans="1:2" x14ac:dyDescent="0.25">
      <c r="A222" s="1" t="s">
        <v>203</v>
      </c>
      <c r="B222" s="11">
        <v>749</v>
      </c>
    </row>
    <row r="223" spans="1:2" x14ac:dyDescent="0.25">
      <c r="A223" s="1" t="s">
        <v>204</v>
      </c>
      <c r="B223" s="11">
        <v>480</v>
      </c>
    </row>
    <row r="224" spans="1:2" x14ac:dyDescent="0.25">
      <c r="A224" s="1" t="s">
        <v>205</v>
      </c>
      <c r="B224" s="11">
        <v>1351</v>
      </c>
    </row>
    <row r="225" spans="1:2" x14ac:dyDescent="0.25">
      <c r="A225" s="1" t="s">
        <v>206</v>
      </c>
      <c r="B225" s="11">
        <v>374</v>
      </c>
    </row>
    <row r="226" spans="1:2" x14ac:dyDescent="0.25">
      <c r="A226" s="1" t="s">
        <v>207</v>
      </c>
      <c r="B226" s="11">
        <v>760</v>
      </c>
    </row>
    <row r="227" spans="1:2" x14ac:dyDescent="0.25">
      <c r="A227" s="5" t="s">
        <v>208</v>
      </c>
      <c r="B227" s="12">
        <v>11055</v>
      </c>
    </row>
    <row r="228" spans="1:2" x14ac:dyDescent="0.25">
      <c r="A228" s="1" t="s">
        <v>209</v>
      </c>
      <c r="B228" s="11">
        <v>1431</v>
      </c>
    </row>
    <row r="229" spans="1:2" x14ac:dyDescent="0.25">
      <c r="A229" s="1" t="s">
        <v>210</v>
      </c>
      <c r="B229" s="11">
        <v>1430</v>
      </c>
    </row>
    <row r="230" spans="1:2" x14ac:dyDescent="0.25">
      <c r="A230" s="1" t="s">
        <v>211</v>
      </c>
      <c r="B230" s="11">
        <v>1349</v>
      </c>
    </row>
    <row r="231" spans="1:2" x14ac:dyDescent="0.25">
      <c r="A231" s="1" t="s">
        <v>212</v>
      </c>
      <c r="B231" s="11">
        <v>686</v>
      </c>
    </row>
    <row r="232" spans="1:2" x14ac:dyDescent="0.25">
      <c r="A232" s="1" t="s">
        <v>213</v>
      </c>
      <c r="B232" s="11">
        <v>771</v>
      </c>
    </row>
    <row r="233" spans="1:2" x14ac:dyDescent="0.25">
      <c r="A233" s="1" t="s">
        <v>214</v>
      </c>
      <c r="B233" s="11">
        <v>155</v>
      </c>
    </row>
    <row r="234" spans="1:2" x14ac:dyDescent="0.25">
      <c r="A234" s="1" t="s">
        <v>215</v>
      </c>
      <c r="B234" s="11">
        <v>1805</v>
      </c>
    </row>
    <row r="235" spans="1:2" x14ac:dyDescent="0.25">
      <c r="A235" s="1" t="s">
        <v>216</v>
      </c>
      <c r="B235" s="11">
        <v>225</v>
      </c>
    </row>
    <row r="236" spans="1:2" x14ac:dyDescent="0.25">
      <c r="A236" s="1" t="s">
        <v>217</v>
      </c>
      <c r="B236" s="11">
        <v>305</v>
      </c>
    </row>
    <row r="237" spans="1:2" x14ac:dyDescent="0.25">
      <c r="A237" s="1" t="s">
        <v>208</v>
      </c>
      <c r="B237" s="11">
        <v>2091</v>
      </c>
    </row>
    <row r="238" spans="1:2" x14ac:dyDescent="0.25">
      <c r="A238" s="1" t="s">
        <v>218</v>
      </c>
      <c r="B238" s="11">
        <v>82</v>
      </c>
    </row>
    <row r="239" spans="1:2" x14ac:dyDescent="0.25">
      <c r="A239" s="1" t="s">
        <v>219</v>
      </c>
      <c r="B239" s="11">
        <v>420</v>
      </c>
    </row>
    <row r="240" spans="1:2" x14ac:dyDescent="0.25">
      <c r="A240" s="1" t="s">
        <v>220</v>
      </c>
      <c r="B240" s="11">
        <v>305</v>
      </c>
    </row>
    <row r="241" spans="1:2" x14ac:dyDescent="0.25">
      <c r="A241" s="5" t="s">
        <v>221</v>
      </c>
      <c r="B241" s="12">
        <v>12516</v>
      </c>
    </row>
    <row r="242" spans="1:2" x14ac:dyDescent="0.25">
      <c r="A242" s="1" t="s">
        <v>222</v>
      </c>
      <c r="B242" s="11">
        <v>597</v>
      </c>
    </row>
    <row r="243" spans="1:2" x14ac:dyDescent="0.25">
      <c r="A243" s="1" t="s">
        <v>223</v>
      </c>
      <c r="B243" s="11">
        <v>976</v>
      </c>
    </row>
    <row r="244" spans="1:2" x14ac:dyDescent="0.25">
      <c r="A244" s="1" t="s">
        <v>224</v>
      </c>
      <c r="B244" s="11">
        <v>651</v>
      </c>
    </row>
    <row r="245" spans="1:2" x14ac:dyDescent="0.25">
      <c r="A245" s="1" t="s">
        <v>225</v>
      </c>
      <c r="B245" s="11">
        <v>933</v>
      </c>
    </row>
    <row r="246" spans="1:2" x14ac:dyDescent="0.25">
      <c r="A246" s="1" t="s">
        <v>226</v>
      </c>
      <c r="B246" s="11">
        <v>2942</v>
      </c>
    </row>
    <row r="247" spans="1:2" x14ac:dyDescent="0.25">
      <c r="A247" s="1" t="s">
        <v>227</v>
      </c>
      <c r="B247" s="11">
        <v>93</v>
      </c>
    </row>
    <row r="248" spans="1:2" x14ac:dyDescent="0.25">
      <c r="A248" s="1" t="s">
        <v>229</v>
      </c>
      <c r="B248" s="11">
        <v>1034</v>
      </c>
    </row>
    <row r="249" spans="1:2" x14ac:dyDescent="0.25">
      <c r="A249" s="1" t="s">
        <v>264</v>
      </c>
      <c r="B249" s="11">
        <v>382</v>
      </c>
    </row>
    <row r="250" spans="1:2" x14ac:dyDescent="0.25">
      <c r="A250" s="1" t="s">
        <v>230</v>
      </c>
      <c r="B250" s="11">
        <v>48</v>
      </c>
    </row>
    <row r="251" spans="1:2" x14ac:dyDescent="0.25">
      <c r="A251" s="1" t="s">
        <v>231</v>
      </c>
      <c r="B251" s="11">
        <v>478</v>
      </c>
    </row>
    <row r="252" spans="1:2" x14ac:dyDescent="0.25">
      <c r="A252" s="1" t="s">
        <v>232</v>
      </c>
      <c r="B252" s="11">
        <v>1288</v>
      </c>
    </row>
    <row r="253" spans="1:2" x14ac:dyDescent="0.25">
      <c r="A253" s="1" t="s">
        <v>233</v>
      </c>
      <c r="B253" s="11">
        <v>646</v>
      </c>
    </row>
    <row r="254" spans="1:2" x14ac:dyDescent="0.25">
      <c r="A254" s="1" t="s">
        <v>234</v>
      </c>
      <c r="B254" s="11">
        <v>770</v>
      </c>
    </row>
    <row r="255" spans="1:2" x14ac:dyDescent="0.25">
      <c r="A255" s="1" t="s">
        <v>235</v>
      </c>
      <c r="B255" s="11">
        <v>391</v>
      </c>
    </row>
    <row r="256" spans="1:2" x14ac:dyDescent="0.25">
      <c r="A256" s="1" t="s">
        <v>221</v>
      </c>
      <c r="B256" s="11">
        <v>1185</v>
      </c>
    </row>
    <row r="257" spans="1:2" x14ac:dyDescent="0.25">
      <c r="A257" s="1" t="s">
        <v>236</v>
      </c>
      <c r="B257" s="11">
        <v>102</v>
      </c>
    </row>
    <row r="258" spans="1:2" x14ac:dyDescent="0.25">
      <c r="A258" s="5" t="s">
        <v>237</v>
      </c>
      <c r="B258" s="12">
        <v>13910</v>
      </c>
    </row>
    <row r="259" spans="1:2" x14ac:dyDescent="0.25">
      <c r="A259" s="1" t="s">
        <v>238</v>
      </c>
      <c r="B259" s="11">
        <v>486</v>
      </c>
    </row>
    <row r="260" spans="1:2" x14ac:dyDescent="0.25">
      <c r="A260" s="1" t="s">
        <v>239</v>
      </c>
      <c r="B260" s="11">
        <v>1162</v>
      </c>
    </row>
    <row r="261" spans="1:2" x14ac:dyDescent="0.25">
      <c r="A261" s="1" t="s">
        <v>240</v>
      </c>
      <c r="B261" s="11">
        <v>106</v>
      </c>
    </row>
    <row r="262" spans="1:2" x14ac:dyDescent="0.25">
      <c r="A262" s="1" t="s">
        <v>241</v>
      </c>
      <c r="B262" s="11">
        <v>151</v>
      </c>
    </row>
    <row r="263" spans="1:2" x14ac:dyDescent="0.25">
      <c r="A263" s="1" t="s">
        <v>242</v>
      </c>
      <c r="B263" s="11">
        <v>588</v>
      </c>
    </row>
    <row r="264" spans="1:2" x14ac:dyDescent="0.25">
      <c r="A264" s="1" t="s">
        <v>243</v>
      </c>
      <c r="B264" s="11">
        <v>53</v>
      </c>
    </row>
    <row r="265" spans="1:2" x14ac:dyDescent="0.25">
      <c r="A265" s="1" t="s">
        <v>244</v>
      </c>
      <c r="B265" s="11">
        <v>427</v>
      </c>
    </row>
    <row r="266" spans="1:2" x14ac:dyDescent="0.25">
      <c r="A266" s="1" t="s">
        <v>245</v>
      </c>
      <c r="B266" s="11">
        <v>2033</v>
      </c>
    </row>
    <row r="267" spans="1:2" x14ac:dyDescent="0.25">
      <c r="A267" s="1" t="s">
        <v>246</v>
      </c>
      <c r="B267" s="11">
        <v>1040</v>
      </c>
    </row>
    <row r="268" spans="1:2" x14ac:dyDescent="0.25">
      <c r="A268" s="1" t="s">
        <v>247</v>
      </c>
      <c r="B268" s="11">
        <v>1410</v>
      </c>
    </row>
    <row r="269" spans="1:2" x14ac:dyDescent="0.25">
      <c r="A269" s="1" t="s">
        <v>248</v>
      </c>
      <c r="B269" s="11">
        <v>568</v>
      </c>
    </row>
    <row r="270" spans="1:2" x14ac:dyDescent="0.25">
      <c r="A270" s="1" t="s">
        <v>249</v>
      </c>
      <c r="B270" s="11">
        <v>605</v>
      </c>
    </row>
    <row r="271" spans="1:2" x14ac:dyDescent="0.25">
      <c r="A271" s="1" t="s">
        <v>250</v>
      </c>
      <c r="B271" s="11">
        <v>677</v>
      </c>
    </row>
    <row r="272" spans="1:2" x14ac:dyDescent="0.25">
      <c r="A272" s="1" t="s">
        <v>251</v>
      </c>
      <c r="B272" s="11">
        <v>161</v>
      </c>
    </row>
    <row r="273" spans="1:2" x14ac:dyDescent="0.25">
      <c r="A273" s="1" t="s">
        <v>252</v>
      </c>
      <c r="B273" s="11">
        <v>691</v>
      </c>
    </row>
    <row r="274" spans="1:2" x14ac:dyDescent="0.25">
      <c r="A274" s="1" t="s">
        <v>253</v>
      </c>
      <c r="B274" s="11">
        <v>271</v>
      </c>
    </row>
    <row r="275" spans="1:2" x14ac:dyDescent="0.25">
      <c r="A275" s="1" t="s">
        <v>254</v>
      </c>
      <c r="B275" s="11">
        <v>10</v>
      </c>
    </row>
    <row r="276" spans="1:2" x14ac:dyDescent="0.25">
      <c r="A276" s="1" t="s">
        <v>255</v>
      </c>
      <c r="B276" s="11">
        <v>769</v>
      </c>
    </row>
    <row r="277" spans="1:2" x14ac:dyDescent="0.25">
      <c r="A277" s="1" t="s">
        <v>256</v>
      </c>
      <c r="B277" s="11">
        <v>1033</v>
      </c>
    </row>
    <row r="278" spans="1:2" x14ac:dyDescent="0.25">
      <c r="A278" s="1" t="s">
        <v>257</v>
      </c>
      <c r="B278" s="11">
        <v>61</v>
      </c>
    </row>
    <row r="279" spans="1:2" x14ac:dyDescent="0.25">
      <c r="A279" s="1" t="s">
        <v>258</v>
      </c>
      <c r="B279" s="11">
        <v>130</v>
      </c>
    </row>
    <row r="280" spans="1:2" x14ac:dyDescent="0.25">
      <c r="A280" s="1" t="s">
        <v>259</v>
      </c>
      <c r="B280" s="11">
        <v>666</v>
      </c>
    </row>
    <row r="281" spans="1:2" x14ac:dyDescent="0.25">
      <c r="A281" s="1" t="s">
        <v>237</v>
      </c>
      <c r="B281" s="11">
        <v>812</v>
      </c>
    </row>
    <row r="282" spans="1:2" x14ac:dyDescent="0.25">
      <c r="A282" s="6" t="s">
        <v>263</v>
      </c>
      <c r="B282" s="14">
        <v>164855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2"/>
  <sheetViews>
    <sheetView topLeftCell="A262" workbookViewId="0">
      <selection activeCell="F8" sqref="F8"/>
    </sheetView>
  </sheetViews>
  <sheetFormatPr baseColWidth="10" defaultRowHeight="15" x14ac:dyDescent="0.25"/>
  <cols>
    <col min="1" max="1" width="41" customWidth="1"/>
    <col min="2" max="2" width="17.42578125" customWidth="1"/>
  </cols>
  <sheetData>
    <row r="1" spans="1:2" ht="18.75" x14ac:dyDescent="0.3">
      <c r="A1" s="3" t="s">
        <v>262</v>
      </c>
    </row>
    <row r="2" spans="1:2" x14ac:dyDescent="0.25">
      <c r="A2" s="2" t="s">
        <v>266</v>
      </c>
    </row>
    <row r="5" spans="1:2" x14ac:dyDescent="0.25">
      <c r="A5" s="4" t="s">
        <v>260</v>
      </c>
      <c r="B5" s="8" t="s">
        <v>261</v>
      </c>
    </row>
    <row r="6" spans="1:2" x14ac:dyDescent="0.25">
      <c r="A6" s="5" t="s">
        <v>0</v>
      </c>
      <c r="B6" s="9">
        <f>+SUM(B7:B18)</f>
        <v>34349</v>
      </c>
    </row>
    <row r="7" spans="1:2" x14ac:dyDescent="0.25">
      <c r="A7" s="1" t="s">
        <v>0</v>
      </c>
      <c r="B7" s="7">
        <f>10110+48</f>
        <v>10158</v>
      </c>
    </row>
    <row r="8" spans="1:2" x14ac:dyDescent="0.25">
      <c r="A8" s="1" t="s">
        <v>1</v>
      </c>
      <c r="B8" s="7">
        <v>169</v>
      </c>
    </row>
    <row r="9" spans="1:2" x14ac:dyDescent="0.25">
      <c r="A9" s="1" t="s">
        <v>2</v>
      </c>
      <c r="B9" s="7">
        <v>2313</v>
      </c>
    </row>
    <row r="10" spans="1:2" x14ac:dyDescent="0.25">
      <c r="A10" s="1" t="s">
        <v>3</v>
      </c>
      <c r="B10" s="7">
        <v>153</v>
      </c>
    </row>
    <row r="11" spans="1:2" x14ac:dyDescent="0.25">
      <c r="A11" s="1" t="s">
        <v>4</v>
      </c>
      <c r="B11" s="7">
        <v>354</v>
      </c>
    </row>
    <row r="12" spans="1:2" x14ac:dyDescent="0.25">
      <c r="A12" s="1" t="s">
        <v>5</v>
      </c>
      <c r="B12" s="7">
        <v>4347</v>
      </c>
    </row>
    <row r="13" spans="1:2" x14ac:dyDescent="0.25">
      <c r="A13" s="1" t="s">
        <v>6</v>
      </c>
      <c r="B13" s="7">
        <v>3874</v>
      </c>
    </row>
    <row r="14" spans="1:2" x14ac:dyDescent="0.25">
      <c r="A14" s="1" t="s">
        <v>7</v>
      </c>
      <c r="B14" s="7">
        <v>5161</v>
      </c>
    </row>
    <row r="15" spans="1:2" x14ac:dyDescent="0.25">
      <c r="A15" s="1" t="s">
        <v>8</v>
      </c>
      <c r="B15" s="7">
        <v>1724</v>
      </c>
    </row>
    <row r="16" spans="1:2" x14ac:dyDescent="0.25">
      <c r="A16" s="1" t="s">
        <v>9</v>
      </c>
      <c r="B16" s="7">
        <v>1374</v>
      </c>
    </row>
    <row r="17" spans="1:2" x14ac:dyDescent="0.25">
      <c r="A17" s="1" t="s">
        <v>10</v>
      </c>
      <c r="B17" s="7">
        <v>3935</v>
      </c>
    </row>
    <row r="18" spans="1:2" x14ac:dyDescent="0.25">
      <c r="A18" s="1" t="s">
        <v>11</v>
      </c>
      <c r="B18" s="7">
        <f>732+55</f>
        <v>787</v>
      </c>
    </row>
    <row r="19" spans="1:2" x14ac:dyDescent="0.25">
      <c r="A19" s="5" t="s">
        <v>12</v>
      </c>
      <c r="B19" s="9">
        <f>+SUM(B20:B28)</f>
        <v>17489</v>
      </c>
    </row>
    <row r="20" spans="1:2" x14ac:dyDescent="0.25">
      <c r="A20" s="1" t="s">
        <v>13</v>
      </c>
      <c r="B20" s="7">
        <v>294</v>
      </c>
    </row>
    <row r="21" spans="1:2" x14ac:dyDescent="0.25">
      <c r="A21" s="1" t="s">
        <v>14</v>
      </c>
      <c r="B21" s="7">
        <v>751</v>
      </c>
    </row>
    <row r="22" spans="1:2" x14ac:dyDescent="0.25">
      <c r="A22" s="1" t="s">
        <v>15</v>
      </c>
      <c r="B22" s="7">
        <f>644+2</f>
        <v>646</v>
      </c>
    </row>
    <row r="23" spans="1:2" x14ac:dyDescent="0.25">
      <c r="A23" s="1" t="s">
        <v>16</v>
      </c>
      <c r="B23" s="7">
        <f>6551+28</f>
        <v>6579</v>
      </c>
    </row>
    <row r="24" spans="1:2" x14ac:dyDescent="0.25">
      <c r="A24" s="1" t="s">
        <v>17</v>
      </c>
      <c r="B24" s="7">
        <f>1358+20</f>
        <v>1378</v>
      </c>
    </row>
    <row r="25" spans="1:2" x14ac:dyDescent="0.25">
      <c r="A25" s="1" t="s">
        <v>18</v>
      </c>
      <c r="B25" s="7">
        <v>1045</v>
      </c>
    </row>
    <row r="26" spans="1:2" x14ac:dyDescent="0.25">
      <c r="A26" s="1" t="s">
        <v>19</v>
      </c>
      <c r="B26" s="7">
        <f>3749+41</f>
        <v>3790</v>
      </c>
    </row>
    <row r="27" spans="1:2" x14ac:dyDescent="0.25">
      <c r="A27" s="1" t="s">
        <v>20</v>
      </c>
      <c r="B27" s="7">
        <v>1039</v>
      </c>
    </row>
    <row r="28" spans="1:2" x14ac:dyDescent="0.25">
      <c r="A28" s="1" t="s">
        <v>21</v>
      </c>
      <c r="B28" s="7">
        <v>1967</v>
      </c>
    </row>
    <row r="29" spans="1:2" x14ac:dyDescent="0.25">
      <c r="A29" s="5" t="s">
        <v>22</v>
      </c>
      <c r="B29" s="9">
        <f>+SUM(B30:B62)</f>
        <v>22509</v>
      </c>
    </row>
    <row r="30" spans="1:2" x14ac:dyDescent="0.25">
      <c r="A30" s="1" t="s">
        <v>23</v>
      </c>
      <c r="B30" s="7">
        <v>801</v>
      </c>
    </row>
    <row r="31" spans="1:2" x14ac:dyDescent="0.25">
      <c r="A31" s="1" t="s">
        <v>24</v>
      </c>
      <c r="B31" s="7">
        <v>690</v>
      </c>
    </row>
    <row r="32" spans="1:2" x14ac:dyDescent="0.25">
      <c r="A32" s="1" t="s">
        <v>25</v>
      </c>
      <c r="B32" s="7">
        <v>166</v>
      </c>
    </row>
    <row r="33" spans="1:2" x14ac:dyDescent="0.25">
      <c r="A33" s="1" t="s">
        <v>26</v>
      </c>
      <c r="B33" s="7">
        <v>400</v>
      </c>
    </row>
    <row r="34" spans="1:2" x14ac:dyDescent="0.25">
      <c r="A34" s="1" t="s">
        <v>22</v>
      </c>
      <c r="B34" s="7">
        <v>1681</v>
      </c>
    </row>
    <row r="35" spans="1:2" x14ac:dyDescent="0.25">
      <c r="A35" s="1" t="s">
        <v>27</v>
      </c>
      <c r="B35" s="7">
        <v>485</v>
      </c>
    </row>
    <row r="36" spans="1:2" x14ac:dyDescent="0.25">
      <c r="A36" s="1" t="s">
        <v>28</v>
      </c>
      <c r="B36" s="7">
        <v>443</v>
      </c>
    </row>
    <row r="37" spans="1:2" x14ac:dyDescent="0.25">
      <c r="A37" s="1" t="s">
        <v>29</v>
      </c>
      <c r="B37" s="7">
        <v>696</v>
      </c>
    </row>
    <row r="38" spans="1:2" x14ac:dyDescent="0.25">
      <c r="A38" s="1" t="s">
        <v>30</v>
      </c>
      <c r="B38" s="7">
        <v>527</v>
      </c>
    </row>
    <row r="39" spans="1:2" x14ac:dyDescent="0.25">
      <c r="A39" s="1" t="s">
        <v>31</v>
      </c>
      <c r="B39" s="7">
        <v>461</v>
      </c>
    </row>
    <row r="40" spans="1:2" x14ac:dyDescent="0.25">
      <c r="A40" s="1" t="s">
        <v>32</v>
      </c>
      <c r="B40" s="7">
        <v>1304</v>
      </c>
    </row>
    <row r="41" spans="1:2" x14ac:dyDescent="0.25">
      <c r="A41" s="1" t="s">
        <v>33</v>
      </c>
      <c r="B41" s="7">
        <v>555</v>
      </c>
    </row>
    <row r="42" spans="1:2" x14ac:dyDescent="0.25">
      <c r="A42" s="1" t="s">
        <v>34</v>
      </c>
      <c r="B42" s="7">
        <v>1016</v>
      </c>
    </row>
    <row r="43" spans="1:2" x14ac:dyDescent="0.25">
      <c r="A43" s="1" t="s">
        <v>35</v>
      </c>
      <c r="B43" s="7">
        <v>1030</v>
      </c>
    </row>
    <row r="44" spans="1:2" x14ac:dyDescent="0.25">
      <c r="A44" s="1" t="s">
        <v>36</v>
      </c>
      <c r="B44" s="7">
        <v>423</v>
      </c>
    </row>
    <row r="45" spans="1:2" x14ac:dyDescent="0.25">
      <c r="A45" s="1" t="s">
        <v>37</v>
      </c>
      <c r="B45" s="7">
        <v>270</v>
      </c>
    </row>
    <row r="46" spans="1:2" x14ac:dyDescent="0.25">
      <c r="A46" s="1" t="s">
        <v>38</v>
      </c>
      <c r="B46" s="7">
        <v>722</v>
      </c>
    </row>
    <row r="47" spans="1:2" x14ac:dyDescent="0.25">
      <c r="A47" s="1" t="s">
        <v>39</v>
      </c>
      <c r="B47" s="7">
        <v>3731</v>
      </c>
    </row>
    <row r="48" spans="1:2" x14ac:dyDescent="0.25">
      <c r="A48" s="1" t="s">
        <v>40</v>
      </c>
      <c r="B48" s="7">
        <v>450</v>
      </c>
    </row>
    <row r="49" spans="1:2" x14ac:dyDescent="0.25">
      <c r="A49" s="1" t="s">
        <v>41</v>
      </c>
      <c r="B49" s="7">
        <v>539</v>
      </c>
    </row>
    <row r="50" spans="1:2" x14ac:dyDescent="0.25">
      <c r="A50" s="1" t="s">
        <v>42</v>
      </c>
      <c r="B50" s="7">
        <v>471</v>
      </c>
    </row>
    <row r="51" spans="1:2" x14ac:dyDescent="0.25">
      <c r="A51" s="1" t="s">
        <v>43</v>
      </c>
      <c r="B51" s="7">
        <v>454</v>
      </c>
    </row>
    <row r="52" spans="1:2" x14ac:dyDescent="0.25">
      <c r="A52" s="1" t="s">
        <v>44</v>
      </c>
      <c r="B52" s="7">
        <v>281</v>
      </c>
    </row>
    <row r="53" spans="1:2" x14ac:dyDescent="0.25">
      <c r="A53" s="1" t="s">
        <v>45</v>
      </c>
      <c r="B53" s="7">
        <v>396</v>
      </c>
    </row>
    <row r="54" spans="1:2" x14ac:dyDescent="0.25">
      <c r="A54" s="1" t="s">
        <v>46</v>
      </c>
      <c r="B54" s="7">
        <v>182</v>
      </c>
    </row>
    <row r="55" spans="1:2" x14ac:dyDescent="0.25">
      <c r="A55" s="1" t="s">
        <v>47</v>
      </c>
      <c r="B55" s="7">
        <v>500</v>
      </c>
    </row>
    <row r="56" spans="1:2" x14ac:dyDescent="0.25">
      <c r="A56" s="1" t="s">
        <v>48</v>
      </c>
      <c r="B56" s="7">
        <v>451</v>
      </c>
    </row>
    <row r="57" spans="1:2" x14ac:dyDescent="0.25">
      <c r="A57" s="1" t="s">
        <v>49</v>
      </c>
      <c r="B57" s="7">
        <v>468</v>
      </c>
    </row>
    <row r="58" spans="1:2" x14ac:dyDescent="0.25">
      <c r="A58" s="1" t="s">
        <v>50</v>
      </c>
      <c r="B58" s="7">
        <v>252</v>
      </c>
    </row>
    <row r="59" spans="1:2" x14ac:dyDescent="0.25">
      <c r="A59" s="1" t="s">
        <v>51</v>
      </c>
      <c r="B59" s="7">
        <v>322</v>
      </c>
    </row>
    <row r="60" spans="1:2" x14ac:dyDescent="0.25">
      <c r="A60" s="1" t="s">
        <v>52</v>
      </c>
      <c r="B60" s="7">
        <v>400</v>
      </c>
    </row>
    <row r="61" spans="1:2" x14ac:dyDescent="0.25">
      <c r="A61" s="1" t="s">
        <v>53</v>
      </c>
      <c r="B61" s="7">
        <v>452</v>
      </c>
    </row>
    <row r="62" spans="1:2" x14ac:dyDescent="0.25">
      <c r="A62" s="1" t="s">
        <v>54</v>
      </c>
      <c r="B62" s="7">
        <v>1490</v>
      </c>
    </row>
    <row r="63" spans="1:2" x14ac:dyDescent="0.25">
      <c r="A63" s="5" t="s">
        <v>55</v>
      </c>
      <c r="B63" s="9">
        <f>+SUM(B64:B79)</f>
        <v>23575</v>
      </c>
    </row>
    <row r="64" spans="1:2" x14ac:dyDescent="0.25">
      <c r="A64" s="1" t="s">
        <v>56</v>
      </c>
      <c r="B64" s="7">
        <v>789</v>
      </c>
    </row>
    <row r="65" spans="1:2" x14ac:dyDescent="0.25">
      <c r="A65" s="1" t="s">
        <v>57</v>
      </c>
      <c r="B65" s="7">
        <f>1346+33</f>
        <v>1379</v>
      </c>
    </row>
    <row r="66" spans="1:2" x14ac:dyDescent="0.25">
      <c r="A66" s="1" t="s">
        <v>58</v>
      </c>
      <c r="B66" s="7">
        <f>1368+3</f>
        <v>1371</v>
      </c>
    </row>
    <row r="67" spans="1:2" x14ac:dyDescent="0.25">
      <c r="A67" s="1" t="s">
        <v>59</v>
      </c>
      <c r="B67" s="7">
        <v>721</v>
      </c>
    </row>
    <row r="68" spans="1:2" x14ac:dyDescent="0.25">
      <c r="A68" s="1" t="s">
        <v>60</v>
      </c>
      <c r="B68" s="7">
        <v>1525</v>
      </c>
    </row>
    <row r="69" spans="1:2" x14ac:dyDescent="0.25">
      <c r="A69" s="1" t="s">
        <v>61</v>
      </c>
      <c r="B69" s="7">
        <v>526</v>
      </c>
    </row>
    <row r="70" spans="1:2" x14ac:dyDescent="0.25">
      <c r="A70" s="1" t="s">
        <v>62</v>
      </c>
      <c r="B70" s="7">
        <v>458</v>
      </c>
    </row>
    <row r="71" spans="1:2" x14ac:dyDescent="0.25">
      <c r="A71" s="1" t="s">
        <v>63</v>
      </c>
      <c r="B71" s="7">
        <v>1465</v>
      </c>
    </row>
    <row r="72" spans="1:2" x14ac:dyDescent="0.25">
      <c r="A72" s="1" t="s">
        <v>64</v>
      </c>
      <c r="B72" s="7">
        <v>1439</v>
      </c>
    </row>
    <row r="73" spans="1:2" x14ac:dyDescent="0.25">
      <c r="A73" s="1" t="s">
        <v>65</v>
      </c>
      <c r="B73" s="7">
        <v>4806</v>
      </c>
    </row>
    <row r="74" spans="1:2" x14ac:dyDescent="0.25">
      <c r="A74" s="1" t="s">
        <v>66</v>
      </c>
      <c r="B74" s="7">
        <v>1262</v>
      </c>
    </row>
    <row r="75" spans="1:2" x14ac:dyDescent="0.25">
      <c r="A75" s="1" t="s">
        <v>67</v>
      </c>
      <c r="B75" s="7">
        <v>617</v>
      </c>
    </row>
    <row r="76" spans="1:2" x14ac:dyDescent="0.25">
      <c r="A76" s="1" t="s">
        <v>68</v>
      </c>
      <c r="B76" s="7">
        <v>477</v>
      </c>
    </row>
    <row r="77" spans="1:2" x14ac:dyDescent="0.25">
      <c r="A77" s="1" t="s">
        <v>69</v>
      </c>
      <c r="B77" s="7">
        <v>1327</v>
      </c>
    </row>
    <row r="78" spans="1:2" x14ac:dyDescent="0.25">
      <c r="A78" s="1" t="s">
        <v>70</v>
      </c>
      <c r="B78" s="7">
        <v>4236</v>
      </c>
    </row>
    <row r="79" spans="1:2" x14ac:dyDescent="0.25">
      <c r="A79" s="1" t="s">
        <v>71</v>
      </c>
      <c r="B79" s="7">
        <v>1177</v>
      </c>
    </row>
    <row r="80" spans="1:2" x14ac:dyDescent="0.25">
      <c r="A80" s="5" t="s">
        <v>72</v>
      </c>
      <c r="B80" s="9">
        <f>+SUM(B81:B102)</f>
        <v>29320</v>
      </c>
    </row>
    <row r="81" spans="1:2" x14ac:dyDescent="0.25">
      <c r="A81" s="1" t="s">
        <v>73</v>
      </c>
      <c r="B81" s="7">
        <v>8</v>
      </c>
    </row>
    <row r="82" spans="1:2" x14ac:dyDescent="0.25">
      <c r="A82" s="1" t="s">
        <v>74</v>
      </c>
      <c r="B82" s="7">
        <v>923</v>
      </c>
    </row>
    <row r="83" spans="1:2" x14ac:dyDescent="0.25">
      <c r="A83" s="1" t="s">
        <v>75</v>
      </c>
      <c r="B83" s="7">
        <v>2379</v>
      </c>
    </row>
    <row r="84" spans="1:2" x14ac:dyDescent="0.25">
      <c r="A84" s="1" t="s">
        <v>76</v>
      </c>
      <c r="B84" s="7">
        <v>1093</v>
      </c>
    </row>
    <row r="85" spans="1:2" x14ac:dyDescent="0.25">
      <c r="A85" s="1" t="s">
        <v>77</v>
      </c>
      <c r="B85" s="7">
        <v>1157</v>
      </c>
    </row>
    <row r="86" spans="1:2" x14ac:dyDescent="0.25">
      <c r="A86" s="1" t="s">
        <v>78</v>
      </c>
      <c r="B86" s="7">
        <f>1462+20</f>
        <v>1482</v>
      </c>
    </row>
    <row r="87" spans="1:2" x14ac:dyDescent="0.25">
      <c r="A87" s="1" t="s">
        <v>79</v>
      </c>
      <c r="B87" s="7">
        <v>454</v>
      </c>
    </row>
    <row r="88" spans="1:2" x14ac:dyDescent="0.25">
      <c r="A88" s="1" t="s">
        <v>80</v>
      </c>
      <c r="B88" s="7">
        <v>1361</v>
      </c>
    </row>
    <row r="89" spans="1:2" x14ac:dyDescent="0.25">
      <c r="A89" s="1" t="s">
        <v>72</v>
      </c>
      <c r="B89" s="7">
        <f>3052+3</f>
        <v>3055</v>
      </c>
    </row>
    <row r="90" spans="1:2" x14ac:dyDescent="0.25">
      <c r="A90" s="1" t="s">
        <v>81</v>
      </c>
      <c r="B90" s="7">
        <v>144</v>
      </c>
    </row>
    <row r="91" spans="1:2" x14ac:dyDescent="0.25">
      <c r="A91" s="1" t="s">
        <v>82</v>
      </c>
      <c r="B91" s="7">
        <v>1677</v>
      </c>
    </row>
    <row r="92" spans="1:2" x14ac:dyDescent="0.25">
      <c r="A92" s="1" t="s">
        <v>83</v>
      </c>
      <c r="B92" s="7">
        <v>805</v>
      </c>
    </row>
    <row r="93" spans="1:2" x14ac:dyDescent="0.25">
      <c r="A93" s="1" t="s">
        <v>84</v>
      </c>
      <c r="B93" s="7">
        <v>981</v>
      </c>
    </row>
    <row r="94" spans="1:2" x14ac:dyDescent="0.25">
      <c r="A94" s="1" t="s">
        <v>85</v>
      </c>
      <c r="B94" s="7">
        <v>4584</v>
      </c>
    </row>
    <row r="95" spans="1:2" x14ac:dyDescent="0.25">
      <c r="A95" s="1" t="s">
        <v>86</v>
      </c>
      <c r="B95" s="7">
        <v>885</v>
      </c>
    </row>
    <row r="96" spans="1:2" x14ac:dyDescent="0.25">
      <c r="A96" s="1" t="s">
        <v>87</v>
      </c>
      <c r="B96" s="7">
        <v>1964</v>
      </c>
    </row>
    <row r="97" spans="1:2" x14ac:dyDescent="0.25">
      <c r="A97" s="1" t="s">
        <v>88</v>
      </c>
      <c r="B97" s="7">
        <v>967</v>
      </c>
    </row>
    <row r="98" spans="1:2" x14ac:dyDescent="0.25">
      <c r="A98" s="1" t="s">
        <v>89</v>
      </c>
      <c r="B98" s="7">
        <v>276</v>
      </c>
    </row>
    <row r="99" spans="1:2" x14ac:dyDescent="0.25">
      <c r="A99" s="1" t="s">
        <v>90</v>
      </c>
      <c r="B99" s="7">
        <v>1519</v>
      </c>
    </row>
    <row r="100" spans="1:2" x14ac:dyDescent="0.25">
      <c r="A100" s="1" t="s">
        <v>91</v>
      </c>
      <c r="B100" s="7">
        <v>1563</v>
      </c>
    </row>
    <row r="101" spans="1:2" x14ac:dyDescent="0.25">
      <c r="A101" s="1" t="s">
        <v>92</v>
      </c>
      <c r="B101" s="7">
        <v>1113</v>
      </c>
    </row>
    <row r="102" spans="1:2" x14ac:dyDescent="0.25">
      <c r="A102" s="1" t="s">
        <v>93</v>
      </c>
      <c r="B102" s="7">
        <v>930</v>
      </c>
    </row>
    <row r="103" spans="1:2" x14ac:dyDescent="0.25">
      <c r="A103" s="5" t="s">
        <v>94</v>
      </c>
      <c r="B103" s="9">
        <f>+SUM(B104:B126)</f>
        <v>22708</v>
      </c>
    </row>
    <row r="104" spans="1:2" x14ac:dyDescent="0.25">
      <c r="A104" s="1" t="s">
        <v>95</v>
      </c>
      <c r="B104" s="7">
        <v>447</v>
      </c>
    </row>
    <row r="105" spans="1:2" x14ac:dyDescent="0.25">
      <c r="A105" s="1" t="s">
        <v>59</v>
      </c>
      <c r="B105" s="7">
        <v>1180</v>
      </c>
    </row>
    <row r="106" spans="1:2" x14ac:dyDescent="0.25">
      <c r="A106" s="1" t="s">
        <v>269</v>
      </c>
      <c r="B106" s="7">
        <v>5</v>
      </c>
    </row>
    <row r="107" spans="1:2" x14ac:dyDescent="0.25">
      <c r="A107" s="1" t="s">
        <v>96</v>
      </c>
      <c r="B107" s="7">
        <v>497</v>
      </c>
    </row>
    <row r="108" spans="1:2" x14ac:dyDescent="0.25">
      <c r="A108" s="1" t="s">
        <v>97</v>
      </c>
      <c r="B108" s="7">
        <v>159</v>
      </c>
    </row>
    <row r="109" spans="1:2" x14ac:dyDescent="0.25">
      <c r="A109" s="1" t="s">
        <v>98</v>
      </c>
      <c r="B109" s="7">
        <v>1021</v>
      </c>
    </row>
    <row r="110" spans="1:2" x14ac:dyDescent="0.25">
      <c r="A110" s="1" t="s">
        <v>99</v>
      </c>
      <c r="B110" s="7">
        <v>307</v>
      </c>
    </row>
    <row r="111" spans="1:2" x14ac:dyDescent="0.25">
      <c r="A111" s="1" t="s">
        <v>100</v>
      </c>
      <c r="B111" s="7">
        <f>458+8</f>
        <v>466</v>
      </c>
    </row>
    <row r="112" spans="1:2" x14ac:dyDescent="0.25">
      <c r="A112" s="1" t="s">
        <v>101</v>
      </c>
      <c r="B112" s="7">
        <v>357</v>
      </c>
    </row>
    <row r="113" spans="1:2" x14ac:dyDescent="0.25">
      <c r="A113" s="1" t="s">
        <v>102</v>
      </c>
      <c r="B113" s="7">
        <v>287</v>
      </c>
    </row>
    <row r="114" spans="1:2" x14ac:dyDescent="0.25">
      <c r="A114" s="1" t="s">
        <v>103</v>
      </c>
      <c r="B114" s="7">
        <f>1148+19</f>
        <v>1167</v>
      </c>
    </row>
    <row r="115" spans="1:2" x14ac:dyDescent="0.25">
      <c r="A115" s="1" t="s">
        <v>104</v>
      </c>
      <c r="B115" s="7">
        <v>374</v>
      </c>
    </row>
    <row r="116" spans="1:2" x14ac:dyDescent="0.25">
      <c r="A116" s="1" t="s">
        <v>105</v>
      </c>
      <c r="B116" s="7">
        <v>576</v>
      </c>
    </row>
    <row r="117" spans="1:2" x14ac:dyDescent="0.25">
      <c r="A117" s="1" t="s">
        <v>106</v>
      </c>
      <c r="B117" s="7">
        <v>1142</v>
      </c>
    </row>
    <row r="118" spans="1:2" x14ac:dyDescent="0.25">
      <c r="A118" s="1" t="s">
        <v>107</v>
      </c>
      <c r="B118" s="7">
        <v>2178</v>
      </c>
    </row>
    <row r="119" spans="1:2" x14ac:dyDescent="0.25">
      <c r="A119" s="1" t="s">
        <v>108</v>
      </c>
      <c r="B119" s="7">
        <v>444</v>
      </c>
    </row>
    <row r="120" spans="1:2" x14ac:dyDescent="0.25">
      <c r="A120" s="1" t="s">
        <v>109</v>
      </c>
      <c r="B120" s="7">
        <v>1971</v>
      </c>
    </row>
    <row r="121" spans="1:2" x14ac:dyDescent="0.25">
      <c r="A121" s="1" t="s">
        <v>110</v>
      </c>
      <c r="B121" s="7">
        <v>777</v>
      </c>
    </row>
    <row r="122" spans="1:2" x14ac:dyDescent="0.25">
      <c r="A122" s="1" t="s">
        <v>111</v>
      </c>
      <c r="B122" s="7">
        <v>395</v>
      </c>
    </row>
    <row r="123" spans="1:2" x14ac:dyDescent="0.25">
      <c r="A123" s="1" t="s">
        <v>112</v>
      </c>
      <c r="B123" s="7">
        <v>977</v>
      </c>
    </row>
    <row r="124" spans="1:2" x14ac:dyDescent="0.25">
      <c r="A124" s="1" t="s">
        <v>113</v>
      </c>
      <c r="B124" s="7">
        <v>2793</v>
      </c>
    </row>
    <row r="125" spans="1:2" x14ac:dyDescent="0.25">
      <c r="A125" s="1" t="s">
        <v>114</v>
      </c>
      <c r="B125" s="7">
        <v>479</v>
      </c>
    </row>
    <row r="126" spans="1:2" x14ac:dyDescent="0.25">
      <c r="A126" s="1" t="s">
        <v>115</v>
      </c>
      <c r="B126" s="7">
        <v>4709</v>
      </c>
    </row>
    <row r="127" spans="1:2" x14ac:dyDescent="0.25">
      <c r="A127" s="5" t="s">
        <v>116</v>
      </c>
      <c r="B127" s="9">
        <f>+SUM(B128:B145)</f>
        <v>28946</v>
      </c>
    </row>
    <row r="128" spans="1:2" x14ac:dyDescent="0.25">
      <c r="A128" s="1" t="s">
        <v>117</v>
      </c>
      <c r="B128" s="7">
        <f>1872+79</f>
        <v>1951</v>
      </c>
    </row>
    <row r="129" spans="1:2" x14ac:dyDescent="0.25">
      <c r="A129" s="1" t="s">
        <v>118</v>
      </c>
      <c r="B129" s="7">
        <v>781</v>
      </c>
    </row>
    <row r="130" spans="1:2" x14ac:dyDescent="0.25">
      <c r="A130" s="1" t="s">
        <v>119</v>
      </c>
      <c r="B130" s="7">
        <v>764</v>
      </c>
    </row>
    <row r="131" spans="1:2" x14ac:dyDescent="0.25">
      <c r="A131" s="1" t="s">
        <v>120</v>
      </c>
      <c r="B131" s="7">
        <v>4815</v>
      </c>
    </row>
    <row r="132" spans="1:2" x14ac:dyDescent="0.25">
      <c r="A132" s="1" t="s">
        <v>58</v>
      </c>
      <c r="B132" s="7">
        <f>1853+80</f>
        <v>1933</v>
      </c>
    </row>
    <row r="133" spans="1:2" x14ac:dyDescent="0.25">
      <c r="A133" s="1" t="s">
        <v>121</v>
      </c>
      <c r="B133" s="7">
        <v>864</v>
      </c>
    </row>
    <row r="134" spans="1:2" x14ac:dyDescent="0.25">
      <c r="A134" s="1" t="s">
        <v>122</v>
      </c>
      <c r="B134" s="7">
        <v>1203</v>
      </c>
    </row>
    <row r="135" spans="1:2" x14ac:dyDescent="0.25">
      <c r="A135" s="1" t="s">
        <v>116</v>
      </c>
      <c r="B135" s="7">
        <v>2585</v>
      </c>
    </row>
    <row r="136" spans="1:2" x14ac:dyDescent="0.25">
      <c r="A136" s="1" t="s">
        <v>123</v>
      </c>
      <c r="B136" s="7">
        <v>1616</v>
      </c>
    </row>
    <row r="137" spans="1:2" x14ac:dyDescent="0.25">
      <c r="A137" s="1" t="s">
        <v>124</v>
      </c>
      <c r="B137" s="7">
        <v>601</v>
      </c>
    </row>
    <row r="138" spans="1:2" x14ac:dyDescent="0.25">
      <c r="A138" s="1" t="s">
        <v>125</v>
      </c>
      <c r="B138" s="7">
        <v>1580</v>
      </c>
    </row>
    <row r="139" spans="1:2" x14ac:dyDescent="0.25">
      <c r="A139" s="1" t="s">
        <v>126</v>
      </c>
      <c r="B139" s="7">
        <v>1284</v>
      </c>
    </row>
    <row r="140" spans="1:2" x14ac:dyDescent="0.25">
      <c r="A140" s="1" t="s">
        <v>127</v>
      </c>
      <c r="B140" s="7">
        <v>1367</v>
      </c>
    </row>
    <row r="141" spans="1:2" x14ac:dyDescent="0.25">
      <c r="A141" s="1" t="s">
        <v>128</v>
      </c>
      <c r="B141" s="7">
        <v>3131</v>
      </c>
    </row>
    <row r="142" spans="1:2" x14ac:dyDescent="0.25">
      <c r="A142" s="1" t="s">
        <v>129</v>
      </c>
      <c r="B142" s="7">
        <v>349</v>
      </c>
    </row>
    <row r="143" spans="1:2" x14ac:dyDescent="0.25">
      <c r="A143" s="1" t="s">
        <v>130</v>
      </c>
      <c r="B143" s="7">
        <f>1796+36</f>
        <v>1832</v>
      </c>
    </row>
    <row r="144" spans="1:2" x14ac:dyDescent="0.25">
      <c r="A144" s="1" t="s">
        <v>131</v>
      </c>
      <c r="B144" s="7">
        <v>1048</v>
      </c>
    </row>
    <row r="145" spans="1:2" x14ac:dyDescent="0.25">
      <c r="A145" s="1" t="s">
        <v>132</v>
      </c>
      <c r="B145" s="7">
        <v>1242</v>
      </c>
    </row>
    <row r="146" spans="1:2" x14ac:dyDescent="0.25">
      <c r="A146" s="5" t="s">
        <v>157</v>
      </c>
      <c r="B146" s="9">
        <f>+SUM(B147:B192)</f>
        <v>64487</v>
      </c>
    </row>
    <row r="147" spans="1:2" x14ac:dyDescent="0.25">
      <c r="A147" s="1" t="s">
        <v>134</v>
      </c>
      <c r="B147" s="7">
        <v>1340</v>
      </c>
    </row>
    <row r="148" spans="1:2" x14ac:dyDescent="0.25">
      <c r="A148" s="1" t="s">
        <v>135</v>
      </c>
      <c r="B148" s="7">
        <v>2227</v>
      </c>
    </row>
    <row r="149" spans="1:2" x14ac:dyDescent="0.25">
      <c r="A149" s="1" t="s">
        <v>158</v>
      </c>
      <c r="B149" s="7">
        <v>1393</v>
      </c>
    </row>
    <row r="150" spans="1:2" x14ac:dyDescent="0.25">
      <c r="A150" s="1" t="s">
        <v>159</v>
      </c>
      <c r="B150" s="7">
        <v>1497</v>
      </c>
    </row>
    <row r="151" spans="1:2" x14ac:dyDescent="0.25">
      <c r="A151" s="1" t="s">
        <v>136</v>
      </c>
      <c r="B151" s="7">
        <v>967</v>
      </c>
    </row>
    <row r="152" spans="1:2" x14ac:dyDescent="0.25">
      <c r="A152" s="1" t="s">
        <v>160</v>
      </c>
      <c r="B152" s="7">
        <v>2149</v>
      </c>
    </row>
    <row r="153" spans="1:2" x14ac:dyDescent="0.25">
      <c r="A153" s="1" t="s">
        <v>161</v>
      </c>
      <c r="B153" s="7">
        <v>3723</v>
      </c>
    </row>
    <row r="154" spans="1:2" x14ac:dyDescent="0.25">
      <c r="A154" s="1" t="s">
        <v>162</v>
      </c>
      <c r="B154" s="7">
        <v>2131</v>
      </c>
    </row>
    <row r="155" spans="1:2" x14ac:dyDescent="0.25">
      <c r="A155" s="1" t="s">
        <v>163</v>
      </c>
      <c r="B155" s="7">
        <v>860</v>
      </c>
    </row>
    <row r="156" spans="1:2" x14ac:dyDescent="0.25">
      <c r="A156" s="1" t="s">
        <v>137</v>
      </c>
      <c r="B156" s="7">
        <v>1927</v>
      </c>
    </row>
    <row r="157" spans="1:2" x14ac:dyDescent="0.25">
      <c r="A157" s="1" t="s">
        <v>138</v>
      </c>
      <c r="B157" s="7">
        <v>481</v>
      </c>
    </row>
    <row r="158" spans="1:2" x14ac:dyDescent="0.25">
      <c r="A158" s="1" t="s">
        <v>139</v>
      </c>
      <c r="B158" s="7">
        <v>713</v>
      </c>
    </row>
    <row r="159" spans="1:2" x14ac:dyDescent="0.25">
      <c r="A159" s="1" t="s">
        <v>59</v>
      </c>
      <c r="B159" s="7">
        <v>356</v>
      </c>
    </row>
    <row r="160" spans="1:2" x14ac:dyDescent="0.25">
      <c r="A160" s="1" t="s">
        <v>164</v>
      </c>
      <c r="B160" s="7">
        <v>1888</v>
      </c>
    </row>
    <row r="161" spans="1:2" x14ac:dyDescent="0.25">
      <c r="A161" s="1" t="s">
        <v>140</v>
      </c>
      <c r="B161" s="7">
        <v>488</v>
      </c>
    </row>
    <row r="162" spans="1:2" x14ac:dyDescent="0.25">
      <c r="A162" s="1" t="s">
        <v>141</v>
      </c>
      <c r="B162" s="7">
        <v>1309</v>
      </c>
    </row>
    <row r="163" spans="1:2" x14ac:dyDescent="0.25">
      <c r="A163" s="1" t="s">
        <v>142</v>
      </c>
      <c r="B163" s="7">
        <v>834</v>
      </c>
    </row>
    <row r="164" spans="1:2" x14ac:dyDescent="0.25">
      <c r="A164" s="1" t="s">
        <v>143</v>
      </c>
      <c r="B164" s="7">
        <v>627</v>
      </c>
    </row>
    <row r="165" spans="1:2" x14ac:dyDescent="0.25">
      <c r="A165" s="1" t="s">
        <v>144</v>
      </c>
      <c r="B165" s="7">
        <v>1487</v>
      </c>
    </row>
    <row r="166" spans="1:2" x14ac:dyDescent="0.25">
      <c r="A166" s="1" t="s">
        <v>165</v>
      </c>
      <c r="B166" s="7">
        <f>2244+244</f>
        <v>2488</v>
      </c>
    </row>
    <row r="167" spans="1:2" x14ac:dyDescent="0.25">
      <c r="A167" s="1" t="s">
        <v>145</v>
      </c>
      <c r="B167" s="7">
        <v>787</v>
      </c>
    </row>
    <row r="168" spans="1:2" x14ac:dyDescent="0.25">
      <c r="A168" s="1" t="s">
        <v>146</v>
      </c>
      <c r="B168" s="7">
        <v>1176</v>
      </c>
    </row>
    <row r="169" spans="1:2" x14ac:dyDescent="0.25">
      <c r="A169" s="1" t="s">
        <v>166</v>
      </c>
      <c r="B169" s="7">
        <f>1825+9</f>
        <v>1834</v>
      </c>
    </row>
    <row r="170" spans="1:2" x14ac:dyDescent="0.25">
      <c r="A170" s="1" t="s">
        <v>167</v>
      </c>
      <c r="B170" s="7">
        <f>752+4</f>
        <v>756</v>
      </c>
    </row>
    <row r="171" spans="1:2" x14ac:dyDescent="0.25">
      <c r="A171" s="1" t="s">
        <v>168</v>
      </c>
      <c r="B171" s="7">
        <v>889</v>
      </c>
    </row>
    <row r="172" spans="1:2" x14ac:dyDescent="0.25">
      <c r="A172" s="1" t="s">
        <v>147</v>
      </c>
      <c r="B172" s="7">
        <v>1064</v>
      </c>
    </row>
    <row r="173" spans="1:2" x14ac:dyDescent="0.25">
      <c r="A173" s="1" t="s">
        <v>148</v>
      </c>
      <c r="B173" s="7">
        <v>1079</v>
      </c>
    </row>
    <row r="174" spans="1:2" x14ac:dyDescent="0.25">
      <c r="A174" s="1" t="s">
        <v>169</v>
      </c>
      <c r="B174" s="7">
        <v>610</v>
      </c>
    </row>
    <row r="175" spans="1:2" x14ac:dyDescent="0.25">
      <c r="A175" s="1" t="s">
        <v>170</v>
      </c>
      <c r="B175" s="7">
        <v>1237</v>
      </c>
    </row>
    <row r="176" spans="1:2" x14ac:dyDescent="0.25">
      <c r="A176" s="1" t="s">
        <v>149</v>
      </c>
      <c r="B176" s="7">
        <v>638</v>
      </c>
    </row>
    <row r="177" spans="1:2" x14ac:dyDescent="0.25">
      <c r="A177" s="1" t="s">
        <v>45</v>
      </c>
      <c r="B177" s="7">
        <v>548</v>
      </c>
    </row>
    <row r="178" spans="1:2" x14ac:dyDescent="0.25">
      <c r="A178" s="1" t="s">
        <v>150</v>
      </c>
      <c r="B178" s="7">
        <v>1154</v>
      </c>
    </row>
    <row r="179" spans="1:2" x14ac:dyDescent="0.25">
      <c r="A179" s="1" t="s">
        <v>171</v>
      </c>
      <c r="B179" s="7">
        <v>1222</v>
      </c>
    </row>
    <row r="180" spans="1:2" x14ac:dyDescent="0.25">
      <c r="A180" s="1" t="s">
        <v>18</v>
      </c>
      <c r="B180" s="7">
        <v>523</v>
      </c>
    </row>
    <row r="181" spans="1:2" x14ac:dyDescent="0.25">
      <c r="A181" s="1" t="s">
        <v>172</v>
      </c>
      <c r="B181" s="7">
        <v>1662</v>
      </c>
    </row>
    <row r="182" spans="1:2" x14ac:dyDescent="0.25">
      <c r="A182" s="1" t="s">
        <v>173</v>
      </c>
      <c r="B182" s="7">
        <v>1172</v>
      </c>
    </row>
    <row r="183" spans="1:2" x14ac:dyDescent="0.25">
      <c r="A183" s="1" t="s">
        <v>157</v>
      </c>
      <c r="B183" s="7">
        <f>10398+12</f>
        <v>10410</v>
      </c>
    </row>
    <row r="184" spans="1:2" x14ac:dyDescent="0.25">
      <c r="A184" s="1" t="s">
        <v>174</v>
      </c>
      <c r="B184" s="7">
        <v>1278</v>
      </c>
    </row>
    <row r="185" spans="1:2" x14ac:dyDescent="0.25">
      <c r="A185" s="1" t="s">
        <v>151</v>
      </c>
      <c r="B185" s="7">
        <v>1154</v>
      </c>
    </row>
    <row r="186" spans="1:2" x14ac:dyDescent="0.25">
      <c r="A186" s="1" t="s">
        <v>152</v>
      </c>
      <c r="B186" s="7">
        <v>296</v>
      </c>
    </row>
    <row r="187" spans="1:2" x14ac:dyDescent="0.25">
      <c r="A187" s="1" t="s">
        <v>175</v>
      </c>
      <c r="B187" s="7">
        <v>1981</v>
      </c>
    </row>
    <row r="188" spans="1:2" x14ac:dyDescent="0.25">
      <c r="A188" s="1" t="s">
        <v>153</v>
      </c>
      <c r="B188" s="7">
        <v>1459</v>
      </c>
    </row>
    <row r="189" spans="1:2" x14ac:dyDescent="0.25">
      <c r="A189" s="1" t="s">
        <v>154</v>
      </c>
      <c r="B189" s="7">
        <v>622</v>
      </c>
    </row>
    <row r="190" spans="1:2" x14ac:dyDescent="0.25">
      <c r="A190" s="1" t="s">
        <v>176</v>
      </c>
      <c r="B190" s="7">
        <v>1068</v>
      </c>
    </row>
    <row r="191" spans="1:2" x14ac:dyDescent="0.25">
      <c r="A191" s="1" t="s">
        <v>155</v>
      </c>
      <c r="B191" s="7">
        <v>547</v>
      </c>
    </row>
    <row r="192" spans="1:2" x14ac:dyDescent="0.25">
      <c r="A192" s="1" t="s">
        <v>156</v>
      </c>
      <c r="B192" s="7">
        <v>436</v>
      </c>
    </row>
    <row r="193" spans="1:2" x14ac:dyDescent="0.25">
      <c r="A193" s="5" t="s">
        <v>177</v>
      </c>
      <c r="B193" s="9">
        <f>+SUM(B194:B212)</f>
        <v>17014</v>
      </c>
    </row>
    <row r="194" spans="1:2" x14ac:dyDescent="0.25">
      <c r="A194" s="1" t="s">
        <v>178</v>
      </c>
      <c r="B194" s="7">
        <v>927</v>
      </c>
    </row>
    <row r="195" spans="1:2" x14ac:dyDescent="0.25">
      <c r="A195" s="1" t="s">
        <v>179</v>
      </c>
      <c r="B195" s="7">
        <v>924</v>
      </c>
    </row>
    <row r="196" spans="1:2" x14ac:dyDescent="0.25">
      <c r="A196" s="1" t="s">
        <v>180</v>
      </c>
      <c r="B196" s="7">
        <v>223</v>
      </c>
    </row>
    <row r="197" spans="1:2" x14ac:dyDescent="0.25">
      <c r="A197" s="1" t="s">
        <v>181</v>
      </c>
      <c r="B197" s="7">
        <v>442</v>
      </c>
    </row>
    <row r="198" spans="1:2" x14ac:dyDescent="0.25">
      <c r="A198" s="1" t="s">
        <v>182</v>
      </c>
      <c r="B198" s="7">
        <v>101</v>
      </c>
    </row>
    <row r="199" spans="1:2" x14ac:dyDescent="0.25">
      <c r="A199" s="1" t="s">
        <v>183</v>
      </c>
      <c r="B199" s="7">
        <v>1512</v>
      </c>
    </row>
    <row r="200" spans="1:2" x14ac:dyDescent="0.25">
      <c r="A200" s="1" t="s">
        <v>184</v>
      </c>
      <c r="B200" s="7">
        <f>1967+28</f>
        <v>1995</v>
      </c>
    </row>
    <row r="201" spans="1:2" x14ac:dyDescent="0.25">
      <c r="A201" s="1" t="s">
        <v>185</v>
      </c>
      <c r="B201" s="7">
        <v>537</v>
      </c>
    </row>
    <row r="202" spans="1:2" x14ac:dyDescent="0.25">
      <c r="A202" s="1" t="s">
        <v>186</v>
      </c>
      <c r="B202" s="7">
        <v>193</v>
      </c>
    </row>
    <row r="203" spans="1:2" x14ac:dyDescent="0.25">
      <c r="A203" s="1" t="s">
        <v>187</v>
      </c>
      <c r="B203" s="7">
        <v>2066</v>
      </c>
    </row>
    <row r="204" spans="1:2" x14ac:dyDescent="0.25">
      <c r="A204" s="1" t="s">
        <v>188</v>
      </c>
      <c r="B204" s="7">
        <v>2230</v>
      </c>
    </row>
    <row r="205" spans="1:2" x14ac:dyDescent="0.25">
      <c r="A205" s="1" t="s">
        <v>189</v>
      </c>
      <c r="B205" s="7">
        <v>1517</v>
      </c>
    </row>
    <row r="206" spans="1:2" x14ac:dyDescent="0.25">
      <c r="A206" s="1" t="s">
        <v>190</v>
      </c>
      <c r="B206" s="7">
        <v>36</v>
      </c>
    </row>
    <row r="207" spans="1:2" x14ac:dyDescent="0.25">
      <c r="A207" s="1" t="s">
        <v>191</v>
      </c>
      <c r="B207" s="7">
        <v>1365</v>
      </c>
    </row>
    <row r="208" spans="1:2" x14ac:dyDescent="0.25">
      <c r="A208" s="1" t="s">
        <v>177</v>
      </c>
      <c r="B208" s="7">
        <v>31</v>
      </c>
    </row>
    <row r="209" spans="1:2" x14ac:dyDescent="0.25">
      <c r="A209" s="1" t="s">
        <v>192</v>
      </c>
      <c r="B209" s="7">
        <v>301</v>
      </c>
    </row>
    <row r="210" spans="1:2" x14ac:dyDescent="0.25">
      <c r="A210" s="1" t="s">
        <v>193</v>
      </c>
      <c r="B210" s="7">
        <f>394+3</f>
        <v>397</v>
      </c>
    </row>
    <row r="211" spans="1:2" x14ac:dyDescent="0.25">
      <c r="A211" s="1" t="s">
        <v>194</v>
      </c>
      <c r="B211" s="7">
        <v>336</v>
      </c>
    </row>
    <row r="212" spans="1:2" x14ac:dyDescent="0.25">
      <c r="A212" s="1" t="s">
        <v>195</v>
      </c>
      <c r="B212" s="7">
        <v>1881</v>
      </c>
    </row>
    <row r="213" spans="1:2" x14ac:dyDescent="0.25">
      <c r="A213" s="5" t="s">
        <v>196</v>
      </c>
      <c r="B213" s="9">
        <f>+SUM(B214:B226)</f>
        <v>20126</v>
      </c>
    </row>
    <row r="214" spans="1:2" x14ac:dyDescent="0.25">
      <c r="A214" s="1" t="s">
        <v>197</v>
      </c>
      <c r="B214" s="7">
        <f>2354+27</f>
        <v>2381</v>
      </c>
    </row>
    <row r="215" spans="1:2" x14ac:dyDescent="0.25">
      <c r="A215" s="1" t="s">
        <v>198</v>
      </c>
      <c r="B215" s="7">
        <v>425</v>
      </c>
    </row>
    <row r="216" spans="1:2" x14ac:dyDescent="0.25">
      <c r="A216" s="1" t="s">
        <v>199</v>
      </c>
      <c r="B216" s="7">
        <v>619</v>
      </c>
    </row>
    <row r="217" spans="1:2" x14ac:dyDescent="0.25">
      <c r="A217" s="1" t="s">
        <v>200</v>
      </c>
      <c r="B217" s="7">
        <f>943+112</f>
        <v>1055</v>
      </c>
    </row>
    <row r="218" spans="1:2" x14ac:dyDescent="0.25">
      <c r="A218" s="1" t="s">
        <v>201</v>
      </c>
      <c r="B218" s="7">
        <v>1444</v>
      </c>
    </row>
    <row r="219" spans="1:2" x14ac:dyDescent="0.25">
      <c r="A219" s="1" t="s">
        <v>8</v>
      </c>
      <c r="B219" s="7">
        <v>906</v>
      </c>
    </row>
    <row r="220" spans="1:2" x14ac:dyDescent="0.25">
      <c r="A220" s="1" t="s">
        <v>202</v>
      </c>
      <c r="B220" s="7">
        <v>1423</v>
      </c>
    </row>
    <row r="221" spans="1:2" x14ac:dyDescent="0.25">
      <c r="A221" s="1" t="s">
        <v>196</v>
      </c>
      <c r="B221" s="7">
        <f>4469+113</f>
        <v>4582</v>
      </c>
    </row>
    <row r="222" spans="1:2" x14ac:dyDescent="0.25">
      <c r="A222" s="1" t="s">
        <v>203</v>
      </c>
      <c r="B222" s="7">
        <v>1086</v>
      </c>
    </row>
    <row r="223" spans="1:2" x14ac:dyDescent="0.25">
      <c r="A223" s="1" t="s">
        <v>204</v>
      </c>
      <c r="B223" s="7">
        <f>625+45</f>
        <v>670</v>
      </c>
    </row>
    <row r="224" spans="1:2" x14ac:dyDescent="0.25">
      <c r="A224" s="1" t="s">
        <v>205</v>
      </c>
      <c r="B224" s="7">
        <f>3978+31</f>
        <v>4009</v>
      </c>
    </row>
    <row r="225" spans="1:2" x14ac:dyDescent="0.25">
      <c r="A225" s="1" t="s">
        <v>206</v>
      </c>
      <c r="B225" s="7">
        <v>464</v>
      </c>
    </row>
    <row r="226" spans="1:2" x14ac:dyDescent="0.25">
      <c r="A226" s="1" t="s">
        <v>207</v>
      </c>
      <c r="B226" s="7">
        <v>1062</v>
      </c>
    </row>
    <row r="227" spans="1:2" x14ac:dyDescent="0.25">
      <c r="A227" s="5" t="s">
        <v>208</v>
      </c>
      <c r="B227" s="9">
        <f>+SUM(B228:B240)</f>
        <v>25411</v>
      </c>
    </row>
    <row r="228" spans="1:2" x14ac:dyDescent="0.25">
      <c r="A228" s="1" t="s">
        <v>209</v>
      </c>
      <c r="B228" s="7">
        <v>2288</v>
      </c>
    </row>
    <row r="229" spans="1:2" x14ac:dyDescent="0.25">
      <c r="A229" s="1" t="s">
        <v>210</v>
      </c>
      <c r="B229" s="7">
        <v>3074</v>
      </c>
    </row>
    <row r="230" spans="1:2" x14ac:dyDescent="0.25">
      <c r="A230" s="1" t="s">
        <v>211</v>
      </c>
      <c r="B230" s="7">
        <v>2383</v>
      </c>
    </row>
    <row r="231" spans="1:2" x14ac:dyDescent="0.25">
      <c r="A231" s="1" t="s">
        <v>212</v>
      </c>
      <c r="B231" s="7">
        <v>1270</v>
      </c>
    </row>
    <row r="232" spans="1:2" x14ac:dyDescent="0.25">
      <c r="A232" s="1" t="s">
        <v>213</v>
      </c>
      <c r="B232" s="7">
        <v>1168</v>
      </c>
    </row>
    <row r="233" spans="1:2" x14ac:dyDescent="0.25">
      <c r="A233" s="1" t="s">
        <v>214</v>
      </c>
      <c r="B233" s="7">
        <v>623</v>
      </c>
    </row>
    <row r="234" spans="1:2" x14ac:dyDescent="0.25">
      <c r="A234" s="1" t="s">
        <v>215</v>
      </c>
      <c r="B234" s="7">
        <v>5664</v>
      </c>
    </row>
    <row r="235" spans="1:2" x14ac:dyDescent="0.25">
      <c r="A235" s="1" t="s">
        <v>216</v>
      </c>
      <c r="B235" s="7">
        <v>586</v>
      </c>
    </row>
    <row r="236" spans="1:2" x14ac:dyDescent="0.25">
      <c r="A236" s="1" t="s">
        <v>217</v>
      </c>
      <c r="B236" s="7">
        <v>403</v>
      </c>
    </row>
    <row r="237" spans="1:2" x14ac:dyDescent="0.25">
      <c r="A237" s="1" t="s">
        <v>208</v>
      </c>
      <c r="B237" s="7">
        <v>3739</v>
      </c>
    </row>
    <row r="238" spans="1:2" x14ac:dyDescent="0.25">
      <c r="A238" s="1" t="s">
        <v>218</v>
      </c>
      <c r="B238" s="7">
        <v>443</v>
      </c>
    </row>
    <row r="239" spans="1:2" x14ac:dyDescent="0.25">
      <c r="A239" s="1" t="s">
        <v>219</v>
      </c>
      <c r="B239" s="7">
        <v>863</v>
      </c>
    </row>
    <row r="240" spans="1:2" x14ac:dyDescent="0.25">
      <c r="A240" s="1" t="s">
        <v>220</v>
      </c>
      <c r="B240" s="7">
        <v>2907</v>
      </c>
    </row>
    <row r="241" spans="1:2" x14ac:dyDescent="0.25">
      <c r="A241" s="5" t="s">
        <v>221</v>
      </c>
      <c r="B241" s="9">
        <f>+SUM(B242:B257)</f>
        <v>31200</v>
      </c>
    </row>
    <row r="242" spans="1:2" x14ac:dyDescent="0.25">
      <c r="A242" s="1" t="s">
        <v>222</v>
      </c>
      <c r="B242" s="7">
        <v>4537</v>
      </c>
    </row>
    <row r="243" spans="1:2" x14ac:dyDescent="0.25">
      <c r="A243" s="1" t="s">
        <v>223</v>
      </c>
      <c r="B243" s="7">
        <v>1825</v>
      </c>
    </row>
    <row r="244" spans="1:2" x14ac:dyDescent="0.25">
      <c r="A244" s="1" t="s">
        <v>224</v>
      </c>
      <c r="B244" s="7">
        <v>1260</v>
      </c>
    </row>
    <row r="245" spans="1:2" x14ac:dyDescent="0.25">
      <c r="A245" s="1" t="s">
        <v>225</v>
      </c>
      <c r="B245" s="7">
        <v>1918</v>
      </c>
    </row>
    <row r="246" spans="1:2" x14ac:dyDescent="0.25">
      <c r="A246" s="1" t="s">
        <v>226</v>
      </c>
      <c r="B246" s="7">
        <f>5360+9</f>
        <v>5369</v>
      </c>
    </row>
    <row r="247" spans="1:2" x14ac:dyDescent="0.25">
      <c r="A247" s="1" t="s">
        <v>227</v>
      </c>
      <c r="B247" s="7">
        <v>293</v>
      </c>
    </row>
    <row r="248" spans="1:2" x14ac:dyDescent="0.25">
      <c r="A248" s="1" t="s">
        <v>228</v>
      </c>
      <c r="B248" s="7">
        <v>1167</v>
      </c>
    </row>
    <row r="249" spans="1:2" x14ac:dyDescent="0.25">
      <c r="A249" s="1" t="s">
        <v>229</v>
      </c>
      <c r="B249" s="7">
        <f>3041+23</f>
        <v>3064</v>
      </c>
    </row>
    <row r="250" spans="1:2" x14ac:dyDescent="0.25">
      <c r="A250" s="1" t="s">
        <v>230</v>
      </c>
      <c r="B250" s="7">
        <v>187</v>
      </c>
    </row>
    <row r="251" spans="1:2" x14ac:dyDescent="0.25">
      <c r="A251" s="1" t="s">
        <v>231</v>
      </c>
      <c r="B251" s="7">
        <v>1382</v>
      </c>
    </row>
    <row r="252" spans="1:2" x14ac:dyDescent="0.25">
      <c r="A252" s="1" t="s">
        <v>232</v>
      </c>
      <c r="B252" s="7">
        <f>2207+43</f>
        <v>2250</v>
      </c>
    </row>
    <row r="253" spans="1:2" x14ac:dyDescent="0.25">
      <c r="A253" s="1" t="s">
        <v>233</v>
      </c>
      <c r="B253" s="7">
        <v>1387</v>
      </c>
    </row>
    <row r="254" spans="1:2" x14ac:dyDescent="0.25">
      <c r="A254" s="1" t="s">
        <v>234</v>
      </c>
      <c r="B254" s="7">
        <v>1745</v>
      </c>
    </row>
    <row r="255" spans="1:2" x14ac:dyDescent="0.25">
      <c r="A255" s="1" t="s">
        <v>235</v>
      </c>
      <c r="B255" s="7">
        <v>980</v>
      </c>
    </row>
    <row r="256" spans="1:2" x14ac:dyDescent="0.25">
      <c r="A256" s="1" t="s">
        <v>221</v>
      </c>
      <c r="B256" s="7">
        <v>3604</v>
      </c>
    </row>
    <row r="257" spans="1:2" x14ac:dyDescent="0.25">
      <c r="A257" s="1" t="s">
        <v>236</v>
      </c>
      <c r="B257" s="7">
        <v>232</v>
      </c>
    </row>
    <row r="258" spans="1:2" x14ac:dyDescent="0.25">
      <c r="A258" s="5" t="s">
        <v>237</v>
      </c>
      <c r="B258" s="9">
        <f>+SUM(B259:B281)</f>
        <v>36124</v>
      </c>
    </row>
    <row r="259" spans="1:2" x14ac:dyDescent="0.25">
      <c r="A259" s="1" t="s">
        <v>238</v>
      </c>
      <c r="B259" s="7">
        <v>1263</v>
      </c>
    </row>
    <row r="260" spans="1:2" x14ac:dyDescent="0.25">
      <c r="A260" s="1" t="s">
        <v>239</v>
      </c>
      <c r="B260" s="7">
        <v>2663</v>
      </c>
    </row>
    <row r="261" spans="1:2" x14ac:dyDescent="0.25">
      <c r="A261" s="1" t="s">
        <v>240</v>
      </c>
      <c r="B261" s="7">
        <v>171</v>
      </c>
    </row>
    <row r="262" spans="1:2" x14ac:dyDescent="0.25">
      <c r="A262" s="1" t="s">
        <v>241</v>
      </c>
      <c r="B262" s="7">
        <v>1337</v>
      </c>
    </row>
    <row r="263" spans="1:2" x14ac:dyDescent="0.25">
      <c r="A263" s="1" t="s">
        <v>242</v>
      </c>
      <c r="B263" s="7">
        <f>998+2</f>
        <v>1000</v>
      </c>
    </row>
    <row r="264" spans="1:2" x14ac:dyDescent="0.25">
      <c r="A264" s="1" t="s">
        <v>243</v>
      </c>
      <c r="B264" s="7">
        <v>428</v>
      </c>
    </row>
    <row r="265" spans="1:2" x14ac:dyDescent="0.25">
      <c r="A265" s="1" t="s">
        <v>244</v>
      </c>
      <c r="B265" s="7">
        <v>1240</v>
      </c>
    </row>
    <row r="266" spans="1:2" x14ac:dyDescent="0.25">
      <c r="A266" s="1" t="s">
        <v>245</v>
      </c>
      <c r="B266" s="7">
        <v>6530</v>
      </c>
    </row>
    <row r="267" spans="1:2" x14ac:dyDescent="0.25">
      <c r="A267" s="1" t="s">
        <v>246</v>
      </c>
      <c r="B267" s="7">
        <v>1642</v>
      </c>
    </row>
    <row r="268" spans="1:2" x14ac:dyDescent="0.25">
      <c r="A268" s="1" t="s">
        <v>247</v>
      </c>
      <c r="B268" s="7">
        <v>2128</v>
      </c>
    </row>
    <row r="269" spans="1:2" x14ac:dyDescent="0.25">
      <c r="A269" s="1" t="s">
        <v>248</v>
      </c>
      <c r="B269" s="7">
        <v>2107</v>
      </c>
    </row>
    <row r="270" spans="1:2" x14ac:dyDescent="0.25">
      <c r="A270" s="1" t="s">
        <v>249</v>
      </c>
      <c r="B270" s="7">
        <v>1581</v>
      </c>
    </row>
    <row r="271" spans="1:2" x14ac:dyDescent="0.25">
      <c r="A271" s="1" t="s">
        <v>250</v>
      </c>
      <c r="B271" s="7">
        <v>1614</v>
      </c>
    </row>
    <row r="272" spans="1:2" x14ac:dyDescent="0.25">
      <c r="A272" s="1" t="s">
        <v>251</v>
      </c>
      <c r="B272" s="7">
        <v>1063</v>
      </c>
    </row>
    <row r="273" spans="1:2" x14ac:dyDescent="0.25">
      <c r="A273" s="1" t="s">
        <v>252</v>
      </c>
      <c r="B273" s="7">
        <v>1335</v>
      </c>
    </row>
    <row r="274" spans="1:2" x14ac:dyDescent="0.25">
      <c r="A274" s="1" t="s">
        <v>253</v>
      </c>
      <c r="B274" s="7">
        <v>666</v>
      </c>
    </row>
    <row r="275" spans="1:2" x14ac:dyDescent="0.25">
      <c r="A275" s="1" t="s">
        <v>254</v>
      </c>
      <c r="B275" s="7">
        <v>346</v>
      </c>
    </row>
    <row r="276" spans="1:2" x14ac:dyDescent="0.25">
      <c r="A276" s="1" t="s">
        <v>255</v>
      </c>
      <c r="B276" s="7">
        <v>1178</v>
      </c>
    </row>
    <row r="277" spans="1:2" x14ac:dyDescent="0.25">
      <c r="A277" s="1" t="s">
        <v>256</v>
      </c>
      <c r="B277" s="7">
        <v>2168</v>
      </c>
    </row>
    <row r="278" spans="1:2" x14ac:dyDescent="0.25">
      <c r="A278" s="1" t="s">
        <v>257</v>
      </c>
      <c r="B278" s="7">
        <v>666</v>
      </c>
    </row>
    <row r="279" spans="1:2" x14ac:dyDescent="0.25">
      <c r="A279" s="1" t="s">
        <v>258</v>
      </c>
      <c r="B279" s="7">
        <v>344</v>
      </c>
    </row>
    <row r="280" spans="1:2" x14ac:dyDescent="0.25">
      <c r="A280" s="1" t="s">
        <v>259</v>
      </c>
      <c r="B280" s="7">
        <v>980</v>
      </c>
    </row>
    <row r="281" spans="1:2" x14ac:dyDescent="0.25">
      <c r="A281" s="1" t="s">
        <v>237</v>
      </c>
      <c r="B281" s="7">
        <f>3033+641</f>
        <v>3674</v>
      </c>
    </row>
    <row r="282" spans="1:2" x14ac:dyDescent="0.25">
      <c r="A282" s="6" t="s">
        <v>263</v>
      </c>
      <c r="B282" s="10">
        <v>373258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3"/>
  <sheetViews>
    <sheetView workbookViewId="0">
      <selection activeCell="A2" sqref="A2"/>
    </sheetView>
  </sheetViews>
  <sheetFormatPr baseColWidth="10" defaultRowHeight="15" x14ac:dyDescent="0.25"/>
  <cols>
    <col min="1" max="1" width="39" customWidth="1"/>
    <col min="2" max="2" width="20.140625" style="7" customWidth="1"/>
  </cols>
  <sheetData>
    <row r="1" spans="1:2" ht="18.75" x14ac:dyDescent="0.3">
      <c r="A1" s="3" t="s">
        <v>262</v>
      </c>
    </row>
    <row r="2" spans="1:2" x14ac:dyDescent="0.25">
      <c r="A2" s="2" t="s">
        <v>270</v>
      </c>
    </row>
    <row r="6" spans="1:2" x14ac:dyDescent="0.25">
      <c r="A6" s="4" t="s">
        <v>260</v>
      </c>
      <c r="B6" s="8" t="s">
        <v>261</v>
      </c>
    </row>
    <row r="7" spans="1:2" x14ac:dyDescent="0.25">
      <c r="A7" s="5" t="s">
        <v>0</v>
      </c>
      <c r="B7" s="9">
        <v>14329</v>
      </c>
    </row>
    <row r="8" spans="1:2" x14ac:dyDescent="0.25">
      <c r="A8" s="1" t="s">
        <v>0</v>
      </c>
      <c r="B8" s="7">
        <v>5818</v>
      </c>
    </row>
    <row r="9" spans="1:2" x14ac:dyDescent="0.25">
      <c r="A9" s="1" t="s">
        <v>1</v>
      </c>
      <c r="B9" s="7">
        <v>51</v>
      </c>
    </row>
    <row r="10" spans="1:2" x14ac:dyDescent="0.25">
      <c r="A10" s="1" t="s">
        <v>2</v>
      </c>
      <c r="B10" s="7">
        <v>1244</v>
      </c>
    </row>
    <row r="11" spans="1:2" x14ac:dyDescent="0.25">
      <c r="A11" s="1" t="s">
        <v>3</v>
      </c>
      <c r="B11" s="7">
        <v>31</v>
      </c>
    </row>
    <row r="12" spans="1:2" x14ac:dyDescent="0.25">
      <c r="A12" s="1" t="s">
        <v>4</v>
      </c>
      <c r="B12" s="7">
        <v>296</v>
      </c>
    </row>
    <row r="13" spans="1:2" x14ac:dyDescent="0.25">
      <c r="A13" s="1" t="s">
        <v>5</v>
      </c>
      <c r="B13" s="7">
        <v>1029</v>
      </c>
    </row>
    <row r="14" spans="1:2" x14ac:dyDescent="0.25">
      <c r="A14" s="1" t="s">
        <v>6</v>
      </c>
      <c r="B14" s="7">
        <v>989</v>
      </c>
    </row>
    <row r="15" spans="1:2" x14ac:dyDescent="0.25">
      <c r="A15" s="1" t="s">
        <v>7</v>
      </c>
      <c r="B15" s="7">
        <v>1087</v>
      </c>
    </row>
    <row r="16" spans="1:2" x14ac:dyDescent="0.25">
      <c r="A16" s="1" t="s">
        <v>8</v>
      </c>
      <c r="B16" s="7">
        <v>667</v>
      </c>
    </row>
    <row r="17" spans="1:2" x14ac:dyDescent="0.25">
      <c r="A17" s="1" t="s">
        <v>9</v>
      </c>
      <c r="B17" s="7">
        <v>208</v>
      </c>
    </row>
    <row r="18" spans="1:2" x14ac:dyDescent="0.25">
      <c r="A18" s="1" t="s">
        <v>10</v>
      </c>
      <c r="B18" s="7">
        <v>2477</v>
      </c>
    </row>
    <row r="19" spans="1:2" x14ac:dyDescent="0.25">
      <c r="A19" s="1" t="s">
        <v>11</v>
      </c>
      <c r="B19" s="7">
        <v>432</v>
      </c>
    </row>
    <row r="20" spans="1:2" x14ac:dyDescent="0.25">
      <c r="A20" s="5" t="s">
        <v>12</v>
      </c>
      <c r="B20" s="9">
        <v>7182</v>
      </c>
    </row>
    <row r="21" spans="1:2" x14ac:dyDescent="0.25">
      <c r="A21" s="1" t="s">
        <v>13</v>
      </c>
      <c r="B21" s="7">
        <v>125</v>
      </c>
    </row>
    <row r="22" spans="1:2" x14ac:dyDescent="0.25">
      <c r="A22" s="1" t="s">
        <v>14</v>
      </c>
      <c r="B22" s="7">
        <v>25</v>
      </c>
    </row>
    <row r="23" spans="1:2" x14ac:dyDescent="0.25">
      <c r="A23" s="1" t="s">
        <v>15</v>
      </c>
      <c r="B23" s="7">
        <v>450</v>
      </c>
    </row>
    <row r="24" spans="1:2" x14ac:dyDescent="0.25">
      <c r="A24" s="1" t="s">
        <v>16</v>
      </c>
      <c r="B24" s="7">
        <v>3098</v>
      </c>
    </row>
    <row r="25" spans="1:2" x14ac:dyDescent="0.25">
      <c r="A25" s="1" t="s">
        <v>17</v>
      </c>
      <c r="B25" s="7">
        <v>391</v>
      </c>
    </row>
    <row r="26" spans="1:2" x14ac:dyDescent="0.25">
      <c r="A26" s="1" t="s">
        <v>18</v>
      </c>
      <c r="B26" s="7">
        <v>661</v>
      </c>
    </row>
    <row r="27" spans="1:2" x14ac:dyDescent="0.25">
      <c r="A27" s="1" t="s">
        <v>19</v>
      </c>
      <c r="B27" s="7">
        <v>1178</v>
      </c>
    </row>
    <row r="28" spans="1:2" x14ac:dyDescent="0.25">
      <c r="A28" s="1" t="s">
        <v>20</v>
      </c>
      <c r="B28" s="7">
        <v>454</v>
      </c>
    </row>
    <row r="29" spans="1:2" x14ac:dyDescent="0.25">
      <c r="A29" s="1" t="s">
        <v>21</v>
      </c>
      <c r="B29" s="7">
        <v>800</v>
      </c>
    </row>
    <row r="30" spans="1:2" x14ac:dyDescent="0.25">
      <c r="A30" s="5" t="s">
        <v>22</v>
      </c>
      <c r="B30" s="9">
        <v>8702</v>
      </c>
    </row>
    <row r="31" spans="1:2" x14ac:dyDescent="0.25">
      <c r="A31" s="1" t="s">
        <v>23</v>
      </c>
      <c r="B31" s="7">
        <v>166</v>
      </c>
    </row>
    <row r="32" spans="1:2" x14ac:dyDescent="0.25">
      <c r="A32" s="1" t="s">
        <v>24</v>
      </c>
      <c r="B32" s="7">
        <v>390</v>
      </c>
    </row>
    <row r="33" spans="1:2" x14ac:dyDescent="0.25">
      <c r="A33" s="1" t="s">
        <v>25</v>
      </c>
      <c r="B33" s="7">
        <v>15</v>
      </c>
    </row>
    <row r="34" spans="1:2" x14ac:dyDescent="0.25">
      <c r="A34" s="1" t="s">
        <v>26</v>
      </c>
      <c r="B34" s="7">
        <v>153</v>
      </c>
    </row>
    <row r="35" spans="1:2" x14ac:dyDescent="0.25">
      <c r="A35" s="1" t="s">
        <v>22</v>
      </c>
      <c r="B35" s="7">
        <v>530</v>
      </c>
    </row>
    <row r="36" spans="1:2" x14ac:dyDescent="0.25">
      <c r="A36" s="1" t="s">
        <v>27</v>
      </c>
      <c r="B36" s="7">
        <v>129</v>
      </c>
    </row>
    <row r="37" spans="1:2" x14ac:dyDescent="0.25">
      <c r="A37" s="1" t="s">
        <v>28</v>
      </c>
      <c r="B37" s="7">
        <v>75</v>
      </c>
    </row>
    <row r="38" spans="1:2" x14ac:dyDescent="0.25">
      <c r="A38" s="1" t="s">
        <v>29</v>
      </c>
      <c r="B38" s="7">
        <v>176</v>
      </c>
    </row>
    <row r="39" spans="1:2" x14ac:dyDescent="0.25">
      <c r="A39" s="1" t="s">
        <v>30</v>
      </c>
      <c r="B39" s="7">
        <v>132</v>
      </c>
    </row>
    <row r="40" spans="1:2" x14ac:dyDescent="0.25">
      <c r="A40" s="1" t="s">
        <v>31</v>
      </c>
      <c r="B40" s="7">
        <v>314</v>
      </c>
    </row>
    <row r="41" spans="1:2" x14ac:dyDescent="0.25">
      <c r="A41" s="1" t="s">
        <v>32</v>
      </c>
      <c r="B41" s="7">
        <v>704</v>
      </c>
    </row>
    <row r="42" spans="1:2" x14ac:dyDescent="0.25">
      <c r="A42" s="1" t="s">
        <v>33</v>
      </c>
      <c r="B42" s="7">
        <v>21</v>
      </c>
    </row>
    <row r="43" spans="1:2" x14ac:dyDescent="0.25">
      <c r="A43" s="1" t="s">
        <v>34</v>
      </c>
      <c r="B43" s="7">
        <v>676</v>
      </c>
    </row>
    <row r="44" spans="1:2" x14ac:dyDescent="0.25">
      <c r="A44" s="1" t="s">
        <v>35</v>
      </c>
      <c r="B44" s="7">
        <v>397</v>
      </c>
    </row>
    <row r="45" spans="1:2" x14ac:dyDescent="0.25">
      <c r="A45" s="1" t="s">
        <v>36</v>
      </c>
      <c r="B45" s="7">
        <v>340</v>
      </c>
    </row>
    <row r="46" spans="1:2" x14ac:dyDescent="0.25">
      <c r="A46" s="1" t="s">
        <v>37</v>
      </c>
      <c r="B46" s="7">
        <v>27</v>
      </c>
    </row>
    <row r="47" spans="1:2" x14ac:dyDescent="0.25">
      <c r="A47" s="1" t="s">
        <v>38</v>
      </c>
      <c r="B47" s="7">
        <v>87</v>
      </c>
    </row>
    <row r="48" spans="1:2" x14ac:dyDescent="0.25">
      <c r="A48" s="1" t="s">
        <v>39</v>
      </c>
      <c r="B48" s="7">
        <v>1215</v>
      </c>
    </row>
    <row r="49" spans="1:2" x14ac:dyDescent="0.25">
      <c r="A49" s="1" t="s">
        <v>40</v>
      </c>
      <c r="B49" s="7">
        <v>290</v>
      </c>
    </row>
    <row r="50" spans="1:2" x14ac:dyDescent="0.25">
      <c r="A50" s="1" t="s">
        <v>41</v>
      </c>
      <c r="B50" s="7">
        <v>67</v>
      </c>
    </row>
    <row r="51" spans="1:2" x14ac:dyDescent="0.25">
      <c r="A51" s="1" t="s">
        <v>42</v>
      </c>
      <c r="B51" s="7">
        <v>298</v>
      </c>
    </row>
    <row r="52" spans="1:2" x14ac:dyDescent="0.25">
      <c r="A52" s="1" t="s">
        <v>43</v>
      </c>
      <c r="B52" s="7">
        <v>155</v>
      </c>
    </row>
    <row r="53" spans="1:2" x14ac:dyDescent="0.25">
      <c r="A53" s="1" t="s">
        <v>44</v>
      </c>
      <c r="B53" s="7">
        <v>94</v>
      </c>
    </row>
    <row r="54" spans="1:2" x14ac:dyDescent="0.25">
      <c r="A54" s="1" t="s">
        <v>45</v>
      </c>
      <c r="B54" s="7">
        <v>311</v>
      </c>
    </row>
    <row r="55" spans="1:2" x14ac:dyDescent="0.25">
      <c r="A55" s="1" t="s">
        <v>46</v>
      </c>
      <c r="B55" s="7">
        <v>62</v>
      </c>
    </row>
    <row r="56" spans="1:2" x14ac:dyDescent="0.25">
      <c r="A56" s="1" t="s">
        <v>47</v>
      </c>
      <c r="B56" s="7">
        <v>111</v>
      </c>
    </row>
    <row r="57" spans="1:2" x14ac:dyDescent="0.25">
      <c r="A57" s="1" t="s">
        <v>48</v>
      </c>
      <c r="B57" s="7">
        <v>304</v>
      </c>
    </row>
    <row r="58" spans="1:2" x14ac:dyDescent="0.25">
      <c r="A58" s="1" t="s">
        <v>49</v>
      </c>
      <c r="B58" s="7">
        <v>251</v>
      </c>
    </row>
    <row r="59" spans="1:2" x14ac:dyDescent="0.25">
      <c r="A59" s="1" t="s">
        <v>50</v>
      </c>
      <c r="B59" s="7">
        <v>75</v>
      </c>
    </row>
    <row r="60" spans="1:2" x14ac:dyDescent="0.25">
      <c r="A60" s="1" t="s">
        <v>51</v>
      </c>
      <c r="B60" s="7">
        <v>164</v>
      </c>
    </row>
    <row r="61" spans="1:2" x14ac:dyDescent="0.25">
      <c r="A61" s="1" t="s">
        <v>52</v>
      </c>
      <c r="B61" s="7">
        <v>172</v>
      </c>
    </row>
    <row r="62" spans="1:2" x14ac:dyDescent="0.25">
      <c r="A62" s="1" t="s">
        <v>53</v>
      </c>
      <c r="B62" s="7">
        <v>102</v>
      </c>
    </row>
    <row r="63" spans="1:2" x14ac:dyDescent="0.25">
      <c r="A63" s="1" t="s">
        <v>54</v>
      </c>
      <c r="B63" s="7">
        <v>699</v>
      </c>
    </row>
    <row r="64" spans="1:2" x14ac:dyDescent="0.25">
      <c r="A64" s="5" t="s">
        <v>55</v>
      </c>
      <c r="B64" s="9">
        <v>15016</v>
      </c>
    </row>
    <row r="65" spans="1:2" x14ac:dyDescent="0.25">
      <c r="A65" s="1" t="s">
        <v>56</v>
      </c>
      <c r="B65" s="7">
        <v>560</v>
      </c>
    </row>
    <row r="66" spans="1:2" x14ac:dyDescent="0.25">
      <c r="A66" s="1" t="s">
        <v>57</v>
      </c>
      <c r="B66" s="7">
        <v>989</v>
      </c>
    </row>
    <row r="67" spans="1:2" x14ac:dyDescent="0.25">
      <c r="A67" s="1" t="s">
        <v>58</v>
      </c>
      <c r="B67" s="7">
        <v>1012</v>
      </c>
    </row>
    <row r="68" spans="1:2" x14ac:dyDescent="0.25">
      <c r="A68" s="1" t="s">
        <v>59</v>
      </c>
      <c r="B68" s="7">
        <v>528</v>
      </c>
    </row>
    <row r="69" spans="1:2" x14ac:dyDescent="0.25">
      <c r="A69" s="1" t="s">
        <v>60</v>
      </c>
      <c r="B69" s="7">
        <v>1077</v>
      </c>
    </row>
    <row r="70" spans="1:2" x14ac:dyDescent="0.25">
      <c r="A70" s="1" t="s">
        <v>61</v>
      </c>
      <c r="B70" s="7">
        <v>257</v>
      </c>
    </row>
    <row r="71" spans="1:2" x14ac:dyDescent="0.25">
      <c r="A71" s="1" t="s">
        <v>62</v>
      </c>
      <c r="B71" s="7">
        <v>237</v>
      </c>
    </row>
    <row r="72" spans="1:2" x14ac:dyDescent="0.25">
      <c r="A72" s="1" t="s">
        <v>63</v>
      </c>
      <c r="B72" s="7">
        <v>872</v>
      </c>
    </row>
    <row r="73" spans="1:2" x14ac:dyDescent="0.25">
      <c r="A73" s="1" t="s">
        <v>64</v>
      </c>
      <c r="B73" s="7">
        <v>667</v>
      </c>
    </row>
    <row r="74" spans="1:2" x14ac:dyDescent="0.25">
      <c r="A74" s="1" t="s">
        <v>65</v>
      </c>
      <c r="B74" s="7">
        <v>2307</v>
      </c>
    </row>
    <row r="75" spans="1:2" x14ac:dyDescent="0.25">
      <c r="A75" s="1" t="s">
        <v>66</v>
      </c>
      <c r="B75" s="7">
        <v>808</v>
      </c>
    </row>
    <row r="76" spans="1:2" x14ac:dyDescent="0.25">
      <c r="A76" s="1" t="s">
        <v>67</v>
      </c>
      <c r="B76" s="7">
        <v>533</v>
      </c>
    </row>
    <row r="77" spans="1:2" x14ac:dyDescent="0.25">
      <c r="A77" s="1" t="s">
        <v>68</v>
      </c>
      <c r="B77" s="7">
        <v>285</v>
      </c>
    </row>
    <row r="78" spans="1:2" x14ac:dyDescent="0.25">
      <c r="A78" s="1" t="s">
        <v>69</v>
      </c>
      <c r="B78" s="7">
        <v>1022</v>
      </c>
    </row>
    <row r="79" spans="1:2" x14ac:dyDescent="0.25">
      <c r="A79" s="1" t="s">
        <v>70</v>
      </c>
      <c r="B79" s="7">
        <v>3129</v>
      </c>
    </row>
    <row r="80" spans="1:2" x14ac:dyDescent="0.25">
      <c r="A80" s="1" t="s">
        <v>71</v>
      </c>
      <c r="B80" s="7">
        <v>733</v>
      </c>
    </row>
    <row r="81" spans="1:2" x14ac:dyDescent="0.25">
      <c r="A81" s="5" t="s">
        <v>72</v>
      </c>
      <c r="B81" s="9">
        <v>16566</v>
      </c>
    </row>
    <row r="82" spans="1:2" x14ac:dyDescent="0.25">
      <c r="A82" s="1" t="s">
        <v>73</v>
      </c>
      <c r="B82" s="7">
        <v>3</v>
      </c>
    </row>
    <row r="83" spans="1:2" x14ac:dyDescent="0.25">
      <c r="A83" s="1" t="s">
        <v>74</v>
      </c>
      <c r="B83" s="7">
        <v>581</v>
      </c>
    </row>
    <row r="84" spans="1:2" x14ac:dyDescent="0.25">
      <c r="A84" s="1" t="s">
        <v>75</v>
      </c>
      <c r="B84" s="7">
        <v>1410</v>
      </c>
    </row>
    <row r="85" spans="1:2" x14ac:dyDescent="0.25">
      <c r="A85" s="1" t="s">
        <v>76</v>
      </c>
      <c r="B85" s="7">
        <v>775</v>
      </c>
    </row>
    <row r="86" spans="1:2" x14ac:dyDescent="0.25">
      <c r="A86" s="1" t="s">
        <v>77</v>
      </c>
      <c r="B86" s="7">
        <v>608</v>
      </c>
    </row>
    <row r="87" spans="1:2" x14ac:dyDescent="0.25">
      <c r="A87" s="1" t="s">
        <v>78</v>
      </c>
      <c r="B87" s="7">
        <v>1013</v>
      </c>
    </row>
    <row r="88" spans="1:2" x14ac:dyDescent="0.25">
      <c r="A88" s="1" t="s">
        <v>79</v>
      </c>
      <c r="B88" s="7">
        <v>339</v>
      </c>
    </row>
    <row r="89" spans="1:2" x14ac:dyDescent="0.25">
      <c r="A89" s="1" t="s">
        <v>80</v>
      </c>
      <c r="B89" s="7">
        <v>842</v>
      </c>
    </row>
    <row r="90" spans="1:2" x14ac:dyDescent="0.25">
      <c r="A90" s="1" t="s">
        <v>72</v>
      </c>
      <c r="B90" s="7">
        <v>1559</v>
      </c>
    </row>
    <row r="91" spans="1:2" x14ac:dyDescent="0.25">
      <c r="A91" s="1" t="s">
        <v>81</v>
      </c>
      <c r="B91" s="7">
        <v>71</v>
      </c>
    </row>
    <row r="92" spans="1:2" x14ac:dyDescent="0.25">
      <c r="A92" s="1" t="s">
        <v>82</v>
      </c>
      <c r="B92" s="7">
        <v>908</v>
      </c>
    </row>
    <row r="93" spans="1:2" x14ac:dyDescent="0.25">
      <c r="A93" s="1" t="s">
        <v>83</v>
      </c>
      <c r="B93" s="7">
        <v>527</v>
      </c>
    </row>
    <row r="94" spans="1:2" x14ac:dyDescent="0.25">
      <c r="A94" s="1" t="s">
        <v>84</v>
      </c>
      <c r="B94" s="7">
        <v>634</v>
      </c>
    </row>
    <row r="95" spans="1:2" x14ac:dyDescent="0.25">
      <c r="A95" s="1" t="s">
        <v>85</v>
      </c>
      <c r="B95" s="7">
        <v>2151</v>
      </c>
    </row>
    <row r="96" spans="1:2" x14ac:dyDescent="0.25">
      <c r="A96" s="1" t="s">
        <v>86</v>
      </c>
      <c r="B96" s="7">
        <v>420</v>
      </c>
    </row>
    <row r="97" spans="1:2" x14ac:dyDescent="0.25">
      <c r="A97" s="1" t="s">
        <v>87</v>
      </c>
      <c r="B97" s="7">
        <v>729</v>
      </c>
    </row>
    <row r="98" spans="1:2" x14ac:dyDescent="0.25">
      <c r="A98" s="1" t="s">
        <v>88</v>
      </c>
      <c r="B98" s="7">
        <v>491</v>
      </c>
    </row>
    <row r="99" spans="1:2" x14ac:dyDescent="0.25">
      <c r="A99" s="1" t="s">
        <v>89</v>
      </c>
      <c r="B99" s="7">
        <v>175</v>
      </c>
    </row>
    <row r="100" spans="1:2" x14ac:dyDescent="0.25">
      <c r="A100" s="1" t="s">
        <v>90</v>
      </c>
      <c r="B100" s="7">
        <v>819</v>
      </c>
    </row>
    <row r="101" spans="1:2" x14ac:dyDescent="0.25">
      <c r="A101" s="1" t="s">
        <v>91</v>
      </c>
      <c r="B101" s="7">
        <v>948</v>
      </c>
    </row>
    <row r="102" spans="1:2" x14ac:dyDescent="0.25">
      <c r="A102" s="1" t="s">
        <v>92</v>
      </c>
      <c r="B102" s="7">
        <v>831</v>
      </c>
    </row>
    <row r="103" spans="1:2" x14ac:dyDescent="0.25">
      <c r="A103" s="1" t="s">
        <v>93</v>
      </c>
      <c r="B103" s="7">
        <v>732</v>
      </c>
    </row>
    <row r="104" spans="1:2" x14ac:dyDescent="0.25">
      <c r="A104" s="5" t="s">
        <v>94</v>
      </c>
      <c r="B104" s="9">
        <v>11506</v>
      </c>
    </row>
    <row r="105" spans="1:2" x14ac:dyDescent="0.25">
      <c r="A105" s="1" t="s">
        <v>95</v>
      </c>
      <c r="B105" s="7">
        <v>316</v>
      </c>
    </row>
    <row r="106" spans="1:2" x14ac:dyDescent="0.25">
      <c r="A106" s="1" t="s">
        <v>59</v>
      </c>
      <c r="B106" s="7">
        <v>605</v>
      </c>
    </row>
    <row r="107" spans="1:2" x14ac:dyDescent="0.25">
      <c r="A107" s="1" t="s">
        <v>96</v>
      </c>
      <c r="B107" s="7">
        <v>353</v>
      </c>
    </row>
    <row r="108" spans="1:2" x14ac:dyDescent="0.25">
      <c r="A108" s="1" t="s">
        <v>97</v>
      </c>
      <c r="B108" s="7">
        <v>151</v>
      </c>
    </row>
    <row r="109" spans="1:2" x14ac:dyDescent="0.25">
      <c r="A109" s="1" t="s">
        <v>98</v>
      </c>
      <c r="B109" s="7">
        <v>715</v>
      </c>
    </row>
    <row r="110" spans="1:2" x14ac:dyDescent="0.25">
      <c r="A110" s="1" t="s">
        <v>99</v>
      </c>
      <c r="B110" s="7">
        <v>240</v>
      </c>
    </row>
    <row r="111" spans="1:2" x14ac:dyDescent="0.25">
      <c r="A111" s="1" t="s">
        <v>100</v>
      </c>
      <c r="B111" s="7">
        <v>267</v>
      </c>
    </row>
    <row r="112" spans="1:2" x14ac:dyDescent="0.25">
      <c r="A112" s="1" t="s">
        <v>101</v>
      </c>
      <c r="B112" s="7">
        <v>276</v>
      </c>
    </row>
    <row r="113" spans="1:2" x14ac:dyDescent="0.25">
      <c r="A113" s="1" t="s">
        <v>102</v>
      </c>
      <c r="B113" s="7">
        <v>177</v>
      </c>
    </row>
    <row r="114" spans="1:2" x14ac:dyDescent="0.25">
      <c r="A114" s="1" t="s">
        <v>103</v>
      </c>
      <c r="B114" s="7">
        <v>385</v>
      </c>
    </row>
    <row r="115" spans="1:2" x14ac:dyDescent="0.25">
      <c r="A115" s="1" t="s">
        <v>104</v>
      </c>
      <c r="B115" s="7">
        <v>215</v>
      </c>
    </row>
    <row r="116" spans="1:2" x14ac:dyDescent="0.25">
      <c r="A116" s="1" t="s">
        <v>105</v>
      </c>
      <c r="B116" s="7">
        <v>450</v>
      </c>
    </row>
    <row r="117" spans="1:2" x14ac:dyDescent="0.25">
      <c r="A117" s="1" t="s">
        <v>106</v>
      </c>
      <c r="B117" s="7">
        <v>353</v>
      </c>
    </row>
    <row r="118" spans="1:2" x14ac:dyDescent="0.25">
      <c r="A118" s="1" t="s">
        <v>107</v>
      </c>
      <c r="B118" s="7">
        <v>792</v>
      </c>
    </row>
    <row r="119" spans="1:2" x14ac:dyDescent="0.25">
      <c r="A119" s="1" t="s">
        <v>108</v>
      </c>
      <c r="B119" s="7">
        <v>402</v>
      </c>
    </row>
    <row r="120" spans="1:2" x14ac:dyDescent="0.25">
      <c r="A120" s="1" t="s">
        <v>109</v>
      </c>
      <c r="B120" s="7">
        <v>782</v>
      </c>
    </row>
    <row r="121" spans="1:2" x14ac:dyDescent="0.25">
      <c r="A121" s="1" t="s">
        <v>110</v>
      </c>
      <c r="B121" s="7">
        <v>486</v>
      </c>
    </row>
    <row r="122" spans="1:2" x14ac:dyDescent="0.25">
      <c r="A122" s="1" t="s">
        <v>111</v>
      </c>
      <c r="B122" s="7">
        <v>139</v>
      </c>
    </row>
    <row r="123" spans="1:2" x14ac:dyDescent="0.25">
      <c r="A123" s="1" t="s">
        <v>112</v>
      </c>
      <c r="B123" s="7">
        <v>822</v>
      </c>
    </row>
    <row r="124" spans="1:2" x14ac:dyDescent="0.25">
      <c r="A124" s="1" t="s">
        <v>113</v>
      </c>
      <c r="B124" s="7">
        <v>1324</v>
      </c>
    </row>
    <row r="125" spans="1:2" x14ac:dyDescent="0.25">
      <c r="A125" s="1" t="s">
        <v>114</v>
      </c>
      <c r="B125" s="7">
        <v>201</v>
      </c>
    </row>
    <row r="126" spans="1:2" x14ac:dyDescent="0.25">
      <c r="A126" s="1" t="s">
        <v>115</v>
      </c>
      <c r="B126" s="7">
        <v>2055</v>
      </c>
    </row>
    <row r="127" spans="1:2" x14ac:dyDescent="0.25">
      <c r="A127" s="5" t="s">
        <v>116</v>
      </c>
      <c r="B127" s="9">
        <v>6061</v>
      </c>
    </row>
    <row r="128" spans="1:2" x14ac:dyDescent="0.25">
      <c r="A128" s="1" t="s">
        <v>117</v>
      </c>
      <c r="B128" s="7">
        <v>607</v>
      </c>
    </row>
    <row r="129" spans="1:2" x14ac:dyDescent="0.25">
      <c r="A129" s="1" t="s">
        <v>118</v>
      </c>
      <c r="B129" s="7">
        <v>211</v>
      </c>
    </row>
    <row r="130" spans="1:2" x14ac:dyDescent="0.25">
      <c r="A130" s="1" t="s">
        <v>119</v>
      </c>
      <c r="B130" s="7">
        <v>85</v>
      </c>
    </row>
    <row r="131" spans="1:2" x14ac:dyDescent="0.25">
      <c r="A131" s="1" t="s">
        <v>120</v>
      </c>
      <c r="B131" s="7">
        <v>690</v>
      </c>
    </row>
    <row r="132" spans="1:2" x14ac:dyDescent="0.25">
      <c r="A132" s="1" t="s">
        <v>58</v>
      </c>
      <c r="B132" s="7">
        <v>249</v>
      </c>
    </row>
    <row r="133" spans="1:2" x14ac:dyDescent="0.25">
      <c r="A133" s="1" t="s">
        <v>121</v>
      </c>
      <c r="B133" s="7">
        <v>101</v>
      </c>
    </row>
    <row r="134" spans="1:2" x14ac:dyDescent="0.25">
      <c r="A134" s="1" t="s">
        <v>122</v>
      </c>
      <c r="B134" s="7">
        <v>147</v>
      </c>
    </row>
    <row r="135" spans="1:2" x14ac:dyDescent="0.25">
      <c r="A135" s="1" t="s">
        <v>116</v>
      </c>
      <c r="B135" s="7">
        <v>110</v>
      </c>
    </row>
    <row r="136" spans="1:2" x14ac:dyDescent="0.25">
      <c r="A136" s="1" t="s">
        <v>123</v>
      </c>
      <c r="B136" s="7">
        <v>1009</v>
      </c>
    </row>
    <row r="137" spans="1:2" x14ac:dyDescent="0.25">
      <c r="A137" s="1" t="s">
        <v>124</v>
      </c>
      <c r="B137" s="7">
        <v>6</v>
      </c>
    </row>
    <row r="138" spans="1:2" x14ac:dyDescent="0.25">
      <c r="A138" s="1" t="s">
        <v>125</v>
      </c>
      <c r="B138" s="7">
        <v>686</v>
      </c>
    </row>
    <row r="139" spans="1:2" x14ac:dyDescent="0.25">
      <c r="A139" s="1" t="s">
        <v>126</v>
      </c>
      <c r="B139" s="7">
        <v>23</v>
      </c>
    </row>
    <row r="140" spans="1:2" x14ac:dyDescent="0.25">
      <c r="A140" s="1" t="s">
        <v>127</v>
      </c>
      <c r="B140" s="7">
        <v>476</v>
      </c>
    </row>
    <row r="141" spans="1:2" x14ac:dyDescent="0.25">
      <c r="A141" s="1" t="s">
        <v>128</v>
      </c>
      <c r="B141" s="7">
        <v>449</v>
      </c>
    </row>
    <row r="142" spans="1:2" x14ac:dyDescent="0.25">
      <c r="A142" s="1" t="s">
        <v>129</v>
      </c>
      <c r="B142" s="7">
        <v>1</v>
      </c>
    </row>
    <row r="143" spans="1:2" x14ac:dyDescent="0.25">
      <c r="A143" s="1" t="s">
        <v>130</v>
      </c>
      <c r="B143" s="7">
        <v>709</v>
      </c>
    </row>
    <row r="144" spans="1:2" x14ac:dyDescent="0.25">
      <c r="A144" s="1" t="s">
        <v>131</v>
      </c>
      <c r="B144" s="7">
        <v>154</v>
      </c>
    </row>
    <row r="145" spans="1:2" x14ac:dyDescent="0.25">
      <c r="A145" s="1" t="s">
        <v>132</v>
      </c>
      <c r="B145" s="7">
        <v>348</v>
      </c>
    </row>
    <row r="146" spans="1:2" x14ac:dyDescent="0.25">
      <c r="A146" s="5" t="s">
        <v>133</v>
      </c>
      <c r="B146" s="9">
        <v>11167</v>
      </c>
    </row>
    <row r="147" spans="1:2" x14ac:dyDescent="0.25">
      <c r="A147" s="1" t="s">
        <v>134</v>
      </c>
      <c r="B147" s="7">
        <v>672</v>
      </c>
    </row>
    <row r="148" spans="1:2" x14ac:dyDescent="0.25">
      <c r="A148" s="1" t="s">
        <v>135</v>
      </c>
      <c r="B148" s="7">
        <v>905</v>
      </c>
    </row>
    <row r="149" spans="1:2" x14ac:dyDescent="0.25">
      <c r="A149" s="1" t="s">
        <v>136</v>
      </c>
      <c r="B149" s="7">
        <v>557</v>
      </c>
    </row>
    <row r="150" spans="1:2" x14ac:dyDescent="0.25">
      <c r="A150" s="1" t="s">
        <v>137</v>
      </c>
      <c r="B150" s="7">
        <v>702</v>
      </c>
    </row>
    <row r="151" spans="1:2" x14ac:dyDescent="0.25">
      <c r="A151" s="1" t="s">
        <v>138</v>
      </c>
      <c r="B151" s="7">
        <v>293</v>
      </c>
    </row>
    <row r="152" spans="1:2" x14ac:dyDescent="0.25">
      <c r="A152" s="1" t="s">
        <v>139</v>
      </c>
      <c r="B152" s="7">
        <v>270</v>
      </c>
    </row>
    <row r="153" spans="1:2" x14ac:dyDescent="0.25">
      <c r="A153" s="1" t="s">
        <v>59</v>
      </c>
      <c r="B153" s="7">
        <v>187</v>
      </c>
    </row>
    <row r="154" spans="1:2" x14ac:dyDescent="0.25">
      <c r="A154" s="1" t="s">
        <v>140</v>
      </c>
      <c r="B154" s="7">
        <v>421</v>
      </c>
    </row>
    <row r="155" spans="1:2" x14ac:dyDescent="0.25">
      <c r="A155" s="1" t="s">
        <v>141</v>
      </c>
      <c r="B155" s="7">
        <v>374</v>
      </c>
    </row>
    <row r="156" spans="1:2" x14ac:dyDescent="0.25">
      <c r="A156" s="1" t="s">
        <v>142</v>
      </c>
      <c r="B156" s="7">
        <v>622</v>
      </c>
    </row>
    <row r="157" spans="1:2" x14ac:dyDescent="0.25">
      <c r="A157" s="1" t="s">
        <v>143</v>
      </c>
      <c r="B157" s="7">
        <v>377</v>
      </c>
    </row>
    <row r="158" spans="1:2" x14ac:dyDescent="0.25">
      <c r="A158" s="1" t="s">
        <v>144</v>
      </c>
      <c r="B158" s="7">
        <v>164</v>
      </c>
    </row>
    <row r="159" spans="1:2" x14ac:dyDescent="0.25">
      <c r="A159" s="1" t="s">
        <v>145</v>
      </c>
      <c r="B159" s="7">
        <v>286</v>
      </c>
    </row>
    <row r="160" spans="1:2" x14ac:dyDescent="0.25">
      <c r="A160" s="1" t="s">
        <v>146</v>
      </c>
      <c r="B160" s="7">
        <v>687</v>
      </c>
    </row>
    <row r="161" spans="1:2" x14ac:dyDescent="0.25">
      <c r="A161" s="1" t="s">
        <v>147</v>
      </c>
      <c r="B161" s="7">
        <v>762</v>
      </c>
    </row>
    <row r="162" spans="1:2" x14ac:dyDescent="0.25">
      <c r="A162" s="1" t="s">
        <v>148</v>
      </c>
      <c r="B162" s="7">
        <v>466</v>
      </c>
    </row>
    <row r="163" spans="1:2" x14ac:dyDescent="0.25">
      <c r="A163" s="1" t="s">
        <v>149</v>
      </c>
      <c r="B163" s="7">
        <v>70</v>
      </c>
    </row>
    <row r="164" spans="1:2" x14ac:dyDescent="0.25">
      <c r="A164" s="1" t="s">
        <v>45</v>
      </c>
      <c r="B164" s="7">
        <v>345</v>
      </c>
    </row>
    <row r="165" spans="1:2" x14ac:dyDescent="0.25">
      <c r="A165" s="1" t="s">
        <v>150</v>
      </c>
      <c r="B165" s="7">
        <v>355</v>
      </c>
    </row>
    <row r="166" spans="1:2" x14ac:dyDescent="0.25">
      <c r="A166" s="1" t="s">
        <v>18</v>
      </c>
      <c r="B166" s="7">
        <v>269</v>
      </c>
    </row>
    <row r="167" spans="1:2" x14ac:dyDescent="0.25">
      <c r="A167" s="1" t="s">
        <v>151</v>
      </c>
      <c r="B167" s="7">
        <v>821</v>
      </c>
    </row>
    <row r="168" spans="1:2" x14ac:dyDescent="0.25">
      <c r="A168" s="1" t="s">
        <v>152</v>
      </c>
      <c r="B168" s="7">
        <v>144</v>
      </c>
    </row>
    <row r="169" spans="1:2" x14ac:dyDescent="0.25">
      <c r="A169" s="1" t="s">
        <v>153</v>
      </c>
      <c r="B169" s="7">
        <v>701</v>
      </c>
    </row>
    <row r="170" spans="1:2" x14ac:dyDescent="0.25">
      <c r="A170" s="1" t="s">
        <v>154</v>
      </c>
      <c r="B170" s="7">
        <v>315</v>
      </c>
    </row>
    <row r="171" spans="1:2" x14ac:dyDescent="0.25">
      <c r="A171" s="1" t="s">
        <v>155</v>
      </c>
      <c r="B171" s="7">
        <v>161</v>
      </c>
    </row>
    <row r="172" spans="1:2" x14ac:dyDescent="0.25">
      <c r="A172" s="1" t="s">
        <v>156</v>
      </c>
      <c r="B172" s="7">
        <v>241</v>
      </c>
    </row>
    <row r="173" spans="1:2" x14ac:dyDescent="0.25">
      <c r="A173" s="5" t="s">
        <v>157</v>
      </c>
      <c r="B173" s="9">
        <v>15112</v>
      </c>
    </row>
    <row r="174" spans="1:2" x14ac:dyDescent="0.25">
      <c r="A174" s="1" t="s">
        <v>158</v>
      </c>
      <c r="B174" s="7">
        <v>626</v>
      </c>
    </row>
    <row r="175" spans="1:2" x14ac:dyDescent="0.25">
      <c r="A175" s="1" t="s">
        <v>159</v>
      </c>
      <c r="B175" s="7">
        <v>901</v>
      </c>
    </row>
    <row r="176" spans="1:2" x14ac:dyDescent="0.25">
      <c r="A176" s="1" t="s">
        <v>160</v>
      </c>
      <c r="B176" s="7">
        <v>1442</v>
      </c>
    </row>
    <row r="177" spans="1:2" x14ac:dyDescent="0.25">
      <c r="A177" s="1" t="s">
        <v>161</v>
      </c>
      <c r="B177" s="7">
        <v>961</v>
      </c>
    </row>
    <row r="178" spans="1:2" x14ac:dyDescent="0.25">
      <c r="A178" s="1" t="s">
        <v>162</v>
      </c>
      <c r="B178" s="7">
        <v>1477</v>
      </c>
    </row>
    <row r="179" spans="1:2" x14ac:dyDescent="0.25">
      <c r="A179" s="1" t="s">
        <v>163</v>
      </c>
      <c r="B179" s="7">
        <v>90</v>
      </c>
    </row>
    <row r="180" spans="1:2" x14ac:dyDescent="0.25">
      <c r="A180" s="1" t="s">
        <v>164</v>
      </c>
      <c r="B180" s="7">
        <v>283</v>
      </c>
    </row>
    <row r="181" spans="1:2" x14ac:dyDescent="0.25">
      <c r="A181" s="1" t="s">
        <v>165</v>
      </c>
      <c r="B181" s="7">
        <v>1108</v>
      </c>
    </row>
    <row r="182" spans="1:2" x14ac:dyDescent="0.25">
      <c r="A182" s="1" t="s">
        <v>166</v>
      </c>
      <c r="B182" s="7">
        <v>644</v>
      </c>
    </row>
    <row r="183" spans="1:2" x14ac:dyDescent="0.25">
      <c r="A183" s="1" t="s">
        <v>167</v>
      </c>
      <c r="B183" s="7">
        <v>426</v>
      </c>
    </row>
    <row r="184" spans="1:2" x14ac:dyDescent="0.25">
      <c r="A184" s="1" t="s">
        <v>168</v>
      </c>
      <c r="B184" s="7">
        <v>172</v>
      </c>
    </row>
    <row r="185" spans="1:2" x14ac:dyDescent="0.25">
      <c r="A185" s="1" t="s">
        <v>169</v>
      </c>
      <c r="B185" s="7">
        <v>82</v>
      </c>
    </row>
    <row r="186" spans="1:2" x14ac:dyDescent="0.25">
      <c r="A186" s="1" t="s">
        <v>170</v>
      </c>
      <c r="B186" s="7">
        <v>757</v>
      </c>
    </row>
    <row r="187" spans="1:2" x14ac:dyDescent="0.25">
      <c r="A187" s="1" t="s">
        <v>171</v>
      </c>
      <c r="B187" s="7">
        <v>502</v>
      </c>
    </row>
    <row r="188" spans="1:2" x14ac:dyDescent="0.25">
      <c r="A188" s="1" t="s">
        <v>172</v>
      </c>
      <c r="B188" s="7">
        <v>961</v>
      </c>
    </row>
    <row r="189" spans="1:2" x14ac:dyDescent="0.25">
      <c r="A189" s="1" t="s">
        <v>173</v>
      </c>
      <c r="B189" s="7">
        <v>870</v>
      </c>
    </row>
    <row r="190" spans="1:2" x14ac:dyDescent="0.25">
      <c r="A190" s="1" t="s">
        <v>157</v>
      </c>
      <c r="B190" s="7">
        <v>1647</v>
      </c>
    </row>
    <row r="191" spans="1:2" x14ac:dyDescent="0.25">
      <c r="A191" s="1" t="s">
        <v>174</v>
      </c>
      <c r="B191" s="7">
        <v>276</v>
      </c>
    </row>
    <row r="192" spans="1:2" x14ac:dyDescent="0.25">
      <c r="A192" s="1" t="s">
        <v>175</v>
      </c>
      <c r="B192" s="7">
        <v>1509</v>
      </c>
    </row>
    <row r="193" spans="1:2" x14ac:dyDescent="0.25">
      <c r="A193" s="1" t="s">
        <v>176</v>
      </c>
      <c r="B193" s="7">
        <v>378</v>
      </c>
    </row>
    <row r="194" spans="1:2" x14ac:dyDescent="0.25">
      <c r="A194" s="5" t="s">
        <v>177</v>
      </c>
      <c r="B194" s="9">
        <v>9997</v>
      </c>
    </row>
    <row r="195" spans="1:2" x14ac:dyDescent="0.25">
      <c r="A195" s="1" t="s">
        <v>178</v>
      </c>
      <c r="B195" s="7">
        <v>509</v>
      </c>
    </row>
    <row r="196" spans="1:2" x14ac:dyDescent="0.25">
      <c r="A196" s="1" t="s">
        <v>179</v>
      </c>
      <c r="B196" s="7">
        <v>538</v>
      </c>
    </row>
    <row r="197" spans="1:2" x14ac:dyDescent="0.25">
      <c r="A197" s="1" t="s">
        <v>180</v>
      </c>
      <c r="B197" s="7">
        <v>144</v>
      </c>
    </row>
    <row r="198" spans="1:2" x14ac:dyDescent="0.25">
      <c r="A198" s="1" t="s">
        <v>181</v>
      </c>
      <c r="B198" s="7">
        <v>320</v>
      </c>
    </row>
    <row r="199" spans="1:2" x14ac:dyDescent="0.25">
      <c r="A199" s="1" t="s">
        <v>182</v>
      </c>
      <c r="B199" s="7">
        <v>34</v>
      </c>
    </row>
    <row r="200" spans="1:2" x14ac:dyDescent="0.25">
      <c r="A200" s="1" t="s">
        <v>183</v>
      </c>
      <c r="B200" s="7">
        <v>813</v>
      </c>
    </row>
    <row r="201" spans="1:2" x14ac:dyDescent="0.25">
      <c r="A201" s="1" t="s">
        <v>184</v>
      </c>
      <c r="B201" s="7">
        <v>1286</v>
      </c>
    </row>
    <row r="202" spans="1:2" x14ac:dyDescent="0.25">
      <c r="A202" s="1" t="s">
        <v>185</v>
      </c>
      <c r="B202" s="7">
        <v>279</v>
      </c>
    </row>
    <row r="203" spans="1:2" x14ac:dyDescent="0.25">
      <c r="A203" s="1" t="s">
        <v>186</v>
      </c>
      <c r="B203" s="7">
        <v>102</v>
      </c>
    </row>
    <row r="204" spans="1:2" x14ac:dyDescent="0.25">
      <c r="A204" s="1" t="s">
        <v>187</v>
      </c>
      <c r="B204" s="7">
        <v>1161</v>
      </c>
    </row>
    <row r="205" spans="1:2" x14ac:dyDescent="0.25">
      <c r="A205" s="1" t="s">
        <v>188</v>
      </c>
      <c r="B205" s="7">
        <v>1160</v>
      </c>
    </row>
    <row r="206" spans="1:2" x14ac:dyDescent="0.25">
      <c r="A206" s="1" t="s">
        <v>189</v>
      </c>
      <c r="B206" s="7">
        <v>777</v>
      </c>
    </row>
    <row r="207" spans="1:2" x14ac:dyDescent="0.25">
      <c r="A207" s="1" t="s">
        <v>190</v>
      </c>
      <c r="B207" s="7">
        <v>31</v>
      </c>
    </row>
    <row r="208" spans="1:2" x14ac:dyDescent="0.25">
      <c r="A208" s="1" t="s">
        <v>191</v>
      </c>
      <c r="B208" s="7">
        <v>724</v>
      </c>
    </row>
    <row r="209" spans="1:2" x14ac:dyDescent="0.25">
      <c r="A209" s="1" t="s">
        <v>177</v>
      </c>
      <c r="B209" s="7">
        <v>23</v>
      </c>
    </row>
    <row r="210" spans="1:2" x14ac:dyDescent="0.25">
      <c r="A210" s="1" t="s">
        <v>192</v>
      </c>
      <c r="B210" s="7">
        <v>142</v>
      </c>
    </row>
    <row r="211" spans="1:2" x14ac:dyDescent="0.25">
      <c r="A211" s="1" t="s">
        <v>193</v>
      </c>
      <c r="B211" s="7">
        <v>266</v>
      </c>
    </row>
    <row r="212" spans="1:2" x14ac:dyDescent="0.25">
      <c r="A212" s="1" t="s">
        <v>194</v>
      </c>
      <c r="B212" s="7">
        <v>223</v>
      </c>
    </row>
    <row r="213" spans="1:2" x14ac:dyDescent="0.25">
      <c r="A213" s="1" t="s">
        <v>195</v>
      </c>
      <c r="B213" s="7">
        <v>1465</v>
      </c>
    </row>
    <row r="214" spans="1:2" x14ac:dyDescent="0.25">
      <c r="A214" s="5" t="s">
        <v>196</v>
      </c>
      <c r="B214" s="9">
        <v>9434</v>
      </c>
    </row>
    <row r="215" spans="1:2" x14ac:dyDescent="0.25">
      <c r="A215" s="1" t="s">
        <v>197</v>
      </c>
      <c r="B215" s="7">
        <v>1239</v>
      </c>
    </row>
    <row r="216" spans="1:2" x14ac:dyDescent="0.25">
      <c r="A216" s="1" t="s">
        <v>198</v>
      </c>
      <c r="B216" s="7">
        <v>237</v>
      </c>
    </row>
    <row r="217" spans="1:2" x14ac:dyDescent="0.25">
      <c r="A217" s="1" t="s">
        <v>199</v>
      </c>
      <c r="B217" s="7">
        <v>443</v>
      </c>
    </row>
    <row r="218" spans="1:2" x14ac:dyDescent="0.25">
      <c r="A218" s="1" t="s">
        <v>200</v>
      </c>
      <c r="B218" s="7">
        <v>473</v>
      </c>
    </row>
    <row r="219" spans="1:2" x14ac:dyDescent="0.25">
      <c r="A219" s="1" t="s">
        <v>201</v>
      </c>
      <c r="B219" s="7">
        <v>224</v>
      </c>
    </row>
    <row r="220" spans="1:2" x14ac:dyDescent="0.25">
      <c r="A220" s="1" t="s">
        <v>8</v>
      </c>
      <c r="B220" s="7">
        <v>439</v>
      </c>
    </row>
    <row r="221" spans="1:2" x14ac:dyDescent="0.25">
      <c r="A221" s="1" t="s">
        <v>202</v>
      </c>
      <c r="B221" s="7">
        <v>737</v>
      </c>
    </row>
    <row r="222" spans="1:2" x14ac:dyDescent="0.25">
      <c r="A222" s="1" t="s">
        <v>196</v>
      </c>
      <c r="B222" s="7">
        <v>1997</v>
      </c>
    </row>
    <row r="223" spans="1:2" x14ac:dyDescent="0.25">
      <c r="A223" s="1" t="s">
        <v>203</v>
      </c>
      <c r="B223" s="7">
        <v>537</v>
      </c>
    </row>
    <row r="224" spans="1:2" x14ac:dyDescent="0.25">
      <c r="A224" s="1" t="s">
        <v>204</v>
      </c>
      <c r="B224" s="7">
        <v>341</v>
      </c>
    </row>
    <row r="225" spans="1:2" x14ac:dyDescent="0.25">
      <c r="A225" s="1" t="s">
        <v>205</v>
      </c>
      <c r="B225" s="7">
        <v>1564</v>
      </c>
    </row>
    <row r="226" spans="1:2" x14ac:dyDescent="0.25">
      <c r="A226" s="1" t="s">
        <v>206</v>
      </c>
      <c r="B226" s="7">
        <v>358</v>
      </c>
    </row>
    <row r="227" spans="1:2" x14ac:dyDescent="0.25">
      <c r="A227" s="1" t="s">
        <v>207</v>
      </c>
      <c r="B227" s="7">
        <v>845</v>
      </c>
    </row>
    <row r="228" spans="1:2" x14ac:dyDescent="0.25">
      <c r="A228" s="5" t="s">
        <v>208</v>
      </c>
      <c r="B228" s="9">
        <v>9671</v>
      </c>
    </row>
    <row r="229" spans="1:2" x14ac:dyDescent="0.25">
      <c r="A229" s="1" t="s">
        <v>209</v>
      </c>
      <c r="B229" s="7">
        <v>1075</v>
      </c>
    </row>
    <row r="230" spans="1:2" x14ac:dyDescent="0.25">
      <c r="A230" s="1" t="s">
        <v>210</v>
      </c>
      <c r="B230" s="7">
        <v>1199</v>
      </c>
    </row>
    <row r="231" spans="1:2" x14ac:dyDescent="0.25">
      <c r="A231" s="1" t="s">
        <v>211</v>
      </c>
      <c r="B231" s="7">
        <v>940</v>
      </c>
    </row>
    <row r="232" spans="1:2" x14ac:dyDescent="0.25">
      <c r="A232" s="1" t="s">
        <v>212</v>
      </c>
      <c r="B232" s="7">
        <v>609</v>
      </c>
    </row>
    <row r="233" spans="1:2" x14ac:dyDescent="0.25">
      <c r="A233" s="1" t="s">
        <v>213</v>
      </c>
      <c r="B233" s="7">
        <v>617</v>
      </c>
    </row>
    <row r="234" spans="1:2" x14ac:dyDescent="0.25">
      <c r="A234" s="1" t="s">
        <v>214</v>
      </c>
      <c r="B234" s="7">
        <v>96</v>
      </c>
    </row>
    <row r="235" spans="1:2" x14ac:dyDescent="0.25">
      <c r="A235" s="1" t="s">
        <v>215</v>
      </c>
      <c r="B235" s="7">
        <v>2112</v>
      </c>
    </row>
    <row r="236" spans="1:2" x14ac:dyDescent="0.25">
      <c r="A236" s="1" t="s">
        <v>216</v>
      </c>
      <c r="B236" s="7">
        <v>104</v>
      </c>
    </row>
    <row r="237" spans="1:2" x14ac:dyDescent="0.25">
      <c r="A237" s="1" t="s">
        <v>217</v>
      </c>
      <c r="B237" s="7">
        <v>263</v>
      </c>
    </row>
    <row r="238" spans="1:2" x14ac:dyDescent="0.25">
      <c r="A238" s="1" t="s">
        <v>208</v>
      </c>
      <c r="B238" s="7">
        <v>1843</v>
      </c>
    </row>
    <row r="239" spans="1:2" x14ac:dyDescent="0.25">
      <c r="A239" s="1" t="s">
        <v>218</v>
      </c>
      <c r="B239" s="7">
        <v>107</v>
      </c>
    </row>
    <row r="240" spans="1:2" x14ac:dyDescent="0.25">
      <c r="A240" s="1" t="s">
        <v>219</v>
      </c>
      <c r="B240" s="7">
        <v>152</v>
      </c>
    </row>
    <row r="241" spans="1:2" x14ac:dyDescent="0.25">
      <c r="A241" s="1" t="s">
        <v>220</v>
      </c>
      <c r="B241" s="7">
        <v>554</v>
      </c>
    </row>
    <row r="242" spans="1:2" x14ac:dyDescent="0.25">
      <c r="A242" s="5" t="s">
        <v>221</v>
      </c>
      <c r="B242" s="9">
        <v>15020</v>
      </c>
    </row>
    <row r="243" spans="1:2" x14ac:dyDescent="0.25">
      <c r="A243" s="1" t="s">
        <v>222</v>
      </c>
      <c r="B243" s="7">
        <v>851</v>
      </c>
    </row>
    <row r="244" spans="1:2" x14ac:dyDescent="0.25">
      <c r="A244" s="1" t="s">
        <v>223</v>
      </c>
      <c r="B244" s="7">
        <v>1049</v>
      </c>
    </row>
    <row r="245" spans="1:2" x14ac:dyDescent="0.25">
      <c r="A245" s="1" t="s">
        <v>224</v>
      </c>
      <c r="B245" s="7">
        <v>638</v>
      </c>
    </row>
    <row r="246" spans="1:2" x14ac:dyDescent="0.25">
      <c r="A246" s="1" t="s">
        <v>225</v>
      </c>
      <c r="B246" s="7">
        <v>1084</v>
      </c>
    </row>
    <row r="247" spans="1:2" x14ac:dyDescent="0.25">
      <c r="A247" s="1" t="s">
        <v>226</v>
      </c>
      <c r="B247" s="7">
        <v>3682</v>
      </c>
    </row>
    <row r="248" spans="1:2" x14ac:dyDescent="0.25">
      <c r="A248" s="1" t="s">
        <v>227</v>
      </c>
      <c r="B248" s="7">
        <v>143</v>
      </c>
    </row>
    <row r="249" spans="1:2" x14ac:dyDescent="0.25">
      <c r="A249" s="1" t="s">
        <v>228</v>
      </c>
      <c r="B249" s="7">
        <v>652</v>
      </c>
    </row>
    <row r="250" spans="1:2" x14ac:dyDescent="0.25">
      <c r="A250" s="1" t="s">
        <v>229</v>
      </c>
      <c r="B250" s="7">
        <v>1492</v>
      </c>
    </row>
    <row r="251" spans="1:2" x14ac:dyDescent="0.25">
      <c r="A251" s="1" t="s">
        <v>230</v>
      </c>
      <c r="B251" s="7">
        <v>139</v>
      </c>
    </row>
    <row r="252" spans="1:2" x14ac:dyDescent="0.25">
      <c r="A252" s="1" t="s">
        <v>231</v>
      </c>
      <c r="B252" s="7">
        <v>624</v>
      </c>
    </row>
    <row r="253" spans="1:2" x14ac:dyDescent="0.25">
      <c r="A253" s="1" t="s">
        <v>232</v>
      </c>
      <c r="B253" s="7">
        <v>1625</v>
      </c>
    </row>
    <row r="254" spans="1:2" x14ac:dyDescent="0.25">
      <c r="A254" s="1" t="s">
        <v>233</v>
      </c>
      <c r="B254" s="7">
        <v>822</v>
      </c>
    </row>
    <row r="255" spans="1:2" x14ac:dyDescent="0.25">
      <c r="A255" s="1" t="s">
        <v>234</v>
      </c>
      <c r="B255" s="7">
        <v>594</v>
      </c>
    </row>
    <row r="256" spans="1:2" x14ac:dyDescent="0.25">
      <c r="A256" s="1" t="s">
        <v>235</v>
      </c>
      <c r="B256" s="7">
        <v>395</v>
      </c>
    </row>
    <row r="257" spans="1:2" x14ac:dyDescent="0.25">
      <c r="A257" s="1" t="s">
        <v>221</v>
      </c>
      <c r="B257" s="7">
        <v>1067</v>
      </c>
    </row>
    <row r="258" spans="1:2" x14ac:dyDescent="0.25">
      <c r="A258" s="1" t="s">
        <v>236</v>
      </c>
      <c r="B258" s="7">
        <v>163</v>
      </c>
    </row>
    <row r="259" spans="1:2" x14ac:dyDescent="0.25">
      <c r="A259" s="5" t="s">
        <v>237</v>
      </c>
      <c r="B259" s="9">
        <v>13114</v>
      </c>
    </row>
    <row r="260" spans="1:2" x14ac:dyDescent="0.25">
      <c r="A260" s="1" t="s">
        <v>238</v>
      </c>
      <c r="B260" s="7">
        <v>811</v>
      </c>
    </row>
    <row r="261" spans="1:2" x14ac:dyDescent="0.25">
      <c r="A261" s="1" t="s">
        <v>239</v>
      </c>
      <c r="B261" s="7">
        <v>1434</v>
      </c>
    </row>
    <row r="262" spans="1:2" x14ac:dyDescent="0.25">
      <c r="A262" s="1" t="s">
        <v>240</v>
      </c>
      <c r="B262" s="7">
        <v>91</v>
      </c>
    </row>
    <row r="263" spans="1:2" x14ac:dyDescent="0.25">
      <c r="A263" s="1" t="s">
        <v>241</v>
      </c>
      <c r="B263" s="7">
        <v>330</v>
      </c>
    </row>
    <row r="264" spans="1:2" x14ac:dyDescent="0.25">
      <c r="A264" s="1" t="s">
        <v>242</v>
      </c>
      <c r="B264" s="7">
        <v>696</v>
      </c>
    </row>
    <row r="265" spans="1:2" x14ac:dyDescent="0.25">
      <c r="A265" s="1" t="s">
        <v>243</v>
      </c>
      <c r="B265" s="7">
        <v>36</v>
      </c>
    </row>
    <row r="266" spans="1:2" x14ac:dyDescent="0.25">
      <c r="A266" s="1" t="s">
        <v>244</v>
      </c>
      <c r="B266" s="7">
        <v>429</v>
      </c>
    </row>
    <row r="267" spans="1:2" x14ac:dyDescent="0.25">
      <c r="A267" s="1" t="s">
        <v>245</v>
      </c>
      <c r="B267" s="7">
        <v>894</v>
      </c>
    </row>
    <row r="268" spans="1:2" x14ac:dyDescent="0.25">
      <c r="A268" s="1" t="s">
        <v>246</v>
      </c>
      <c r="B268" s="7">
        <v>985</v>
      </c>
    </row>
    <row r="269" spans="1:2" x14ac:dyDescent="0.25">
      <c r="A269" s="1" t="s">
        <v>247</v>
      </c>
      <c r="B269" s="7">
        <v>815</v>
      </c>
    </row>
    <row r="270" spans="1:2" x14ac:dyDescent="0.25">
      <c r="A270" s="1" t="s">
        <v>248</v>
      </c>
      <c r="B270" s="7">
        <v>838</v>
      </c>
    </row>
    <row r="271" spans="1:2" x14ac:dyDescent="0.25">
      <c r="A271" s="1" t="s">
        <v>249</v>
      </c>
      <c r="B271" s="7">
        <v>730</v>
      </c>
    </row>
    <row r="272" spans="1:2" x14ac:dyDescent="0.25">
      <c r="A272" s="1" t="s">
        <v>250</v>
      </c>
      <c r="B272" s="7">
        <v>651</v>
      </c>
    </row>
    <row r="273" spans="1:2" x14ac:dyDescent="0.25">
      <c r="A273" s="1" t="s">
        <v>251</v>
      </c>
      <c r="B273" s="7">
        <v>206</v>
      </c>
    </row>
    <row r="274" spans="1:2" x14ac:dyDescent="0.25">
      <c r="A274" s="1" t="s">
        <v>252</v>
      </c>
      <c r="B274" s="7">
        <v>673</v>
      </c>
    </row>
    <row r="275" spans="1:2" x14ac:dyDescent="0.25">
      <c r="A275" s="1" t="s">
        <v>253</v>
      </c>
      <c r="B275" s="7">
        <v>281</v>
      </c>
    </row>
    <row r="276" spans="1:2" x14ac:dyDescent="0.25">
      <c r="A276" s="1" t="s">
        <v>254</v>
      </c>
      <c r="B276" s="7">
        <v>117</v>
      </c>
    </row>
    <row r="277" spans="1:2" x14ac:dyDescent="0.25">
      <c r="A277" s="1" t="s">
        <v>255</v>
      </c>
      <c r="B277" s="7">
        <v>745</v>
      </c>
    </row>
    <row r="278" spans="1:2" x14ac:dyDescent="0.25">
      <c r="A278" s="1" t="s">
        <v>256</v>
      </c>
      <c r="B278" s="7">
        <v>729</v>
      </c>
    </row>
    <row r="279" spans="1:2" x14ac:dyDescent="0.25">
      <c r="A279" s="1" t="s">
        <v>257</v>
      </c>
      <c r="B279" s="7">
        <v>117</v>
      </c>
    </row>
    <row r="280" spans="1:2" x14ac:dyDescent="0.25">
      <c r="A280" s="1" t="s">
        <v>258</v>
      </c>
      <c r="B280" s="7">
        <v>193</v>
      </c>
    </row>
    <row r="281" spans="1:2" x14ac:dyDescent="0.25">
      <c r="A281" s="1" t="s">
        <v>259</v>
      </c>
      <c r="B281" s="7">
        <v>612</v>
      </c>
    </row>
    <row r="282" spans="1:2" x14ac:dyDescent="0.25">
      <c r="A282" s="1" t="s">
        <v>237</v>
      </c>
      <c r="B282" s="7">
        <v>701</v>
      </c>
    </row>
    <row r="283" spans="1:2" x14ac:dyDescent="0.25">
      <c r="A283" s="6" t="s">
        <v>263</v>
      </c>
      <c r="B283" s="10">
        <v>162877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2"/>
  <sheetViews>
    <sheetView topLeftCell="A262" workbookViewId="0">
      <selection sqref="A1:A2"/>
    </sheetView>
  </sheetViews>
  <sheetFormatPr baseColWidth="10" defaultRowHeight="15" x14ac:dyDescent="0.25"/>
  <cols>
    <col min="1" max="1" width="32.140625" bestFit="1" customWidth="1"/>
    <col min="2" max="2" width="36" bestFit="1" customWidth="1"/>
  </cols>
  <sheetData>
    <row r="1" spans="1:2" ht="18.75" x14ac:dyDescent="0.3">
      <c r="A1" s="3" t="s">
        <v>265</v>
      </c>
    </row>
    <row r="2" spans="1:2" x14ac:dyDescent="0.25">
      <c r="A2" s="2" t="s">
        <v>266</v>
      </c>
    </row>
    <row r="5" spans="1:2" x14ac:dyDescent="0.25">
      <c r="A5" s="4" t="s">
        <v>260</v>
      </c>
      <c r="B5" s="8" t="s">
        <v>261</v>
      </c>
    </row>
    <row r="6" spans="1:2" x14ac:dyDescent="0.25">
      <c r="A6" s="5" t="s">
        <v>0</v>
      </c>
      <c r="B6" s="12">
        <v>36458</v>
      </c>
    </row>
    <row r="7" spans="1:2" x14ac:dyDescent="0.25">
      <c r="A7" s="1" t="s">
        <v>0</v>
      </c>
      <c r="B7" s="11">
        <v>11007</v>
      </c>
    </row>
    <row r="8" spans="1:2" x14ac:dyDescent="0.25">
      <c r="A8" s="1" t="s">
        <v>1</v>
      </c>
      <c r="B8" s="11">
        <v>157</v>
      </c>
    </row>
    <row r="9" spans="1:2" x14ac:dyDescent="0.25">
      <c r="A9" s="1" t="s">
        <v>2</v>
      </c>
      <c r="B9" s="11">
        <v>2388</v>
      </c>
    </row>
    <row r="10" spans="1:2" x14ac:dyDescent="0.25">
      <c r="A10" s="1" t="s">
        <v>3</v>
      </c>
      <c r="B10" s="11">
        <v>157</v>
      </c>
    </row>
    <row r="11" spans="1:2" x14ac:dyDescent="0.25">
      <c r="A11" s="1" t="s">
        <v>4</v>
      </c>
      <c r="B11" s="11">
        <v>365</v>
      </c>
    </row>
    <row r="12" spans="1:2" x14ac:dyDescent="0.25">
      <c r="A12" s="1" t="s">
        <v>5</v>
      </c>
      <c r="B12" s="11">
        <v>4662</v>
      </c>
    </row>
    <row r="13" spans="1:2" x14ac:dyDescent="0.25">
      <c r="A13" s="1" t="s">
        <v>6</v>
      </c>
      <c r="B13" s="11">
        <v>4011</v>
      </c>
    </row>
    <row r="14" spans="1:2" x14ac:dyDescent="0.25">
      <c r="A14" s="1" t="s">
        <v>7</v>
      </c>
      <c r="B14" s="11">
        <v>5313</v>
      </c>
    </row>
    <row r="15" spans="1:2" x14ac:dyDescent="0.25">
      <c r="A15" s="1" t="s">
        <v>8</v>
      </c>
      <c r="B15" s="11">
        <v>1734</v>
      </c>
    </row>
    <row r="16" spans="1:2" x14ac:dyDescent="0.25">
      <c r="A16" s="1" t="s">
        <v>9</v>
      </c>
      <c r="B16" s="11">
        <v>1419</v>
      </c>
    </row>
    <row r="17" spans="1:2" x14ac:dyDescent="0.25">
      <c r="A17" s="1" t="s">
        <v>10</v>
      </c>
      <c r="B17" s="11">
        <v>4372</v>
      </c>
    </row>
    <row r="18" spans="1:2" x14ac:dyDescent="0.25">
      <c r="A18" s="1" t="s">
        <v>11</v>
      </c>
      <c r="B18" s="11">
        <v>873</v>
      </c>
    </row>
    <row r="19" spans="1:2" x14ac:dyDescent="0.25">
      <c r="A19" s="5" t="s">
        <v>12</v>
      </c>
      <c r="B19" s="12">
        <v>17376</v>
      </c>
    </row>
    <row r="20" spans="1:2" x14ac:dyDescent="0.25">
      <c r="A20" s="1" t="s">
        <v>13</v>
      </c>
      <c r="B20" s="11">
        <v>298</v>
      </c>
    </row>
    <row r="21" spans="1:2" x14ac:dyDescent="0.25">
      <c r="A21" s="1" t="s">
        <v>14</v>
      </c>
      <c r="B21" s="11">
        <v>733</v>
      </c>
    </row>
    <row r="22" spans="1:2" x14ac:dyDescent="0.25">
      <c r="A22" s="1" t="s">
        <v>15</v>
      </c>
      <c r="B22" s="11">
        <v>631</v>
      </c>
    </row>
    <row r="23" spans="1:2" x14ac:dyDescent="0.25">
      <c r="A23" s="1" t="s">
        <v>16</v>
      </c>
      <c r="B23" s="11">
        <v>6509</v>
      </c>
    </row>
    <row r="24" spans="1:2" x14ac:dyDescent="0.25">
      <c r="A24" s="1" t="s">
        <v>17</v>
      </c>
      <c r="B24" s="11">
        <v>1413</v>
      </c>
    </row>
    <row r="25" spans="1:2" x14ac:dyDescent="0.25">
      <c r="A25" s="1" t="s">
        <v>18</v>
      </c>
      <c r="B25" s="11">
        <v>1048</v>
      </c>
    </row>
    <row r="26" spans="1:2" x14ac:dyDescent="0.25">
      <c r="A26" s="1" t="s">
        <v>19</v>
      </c>
      <c r="B26" s="11">
        <v>3816</v>
      </c>
    </row>
    <row r="27" spans="1:2" x14ac:dyDescent="0.25">
      <c r="A27" s="1" t="s">
        <v>20</v>
      </c>
      <c r="B27" s="11">
        <v>1001</v>
      </c>
    </row>
    <row r="28" spans="1:2" x14ac:dyDescent="0.25">
      <c r="A28" s="1" t="s">
        <v>21</v>
      </c>
      <c r="B28" s="11">
        <v>1927</v>
      </c>
    </row>
    <row r="29" spans="1:2" x14ac:dyDescent="0.25">
      <c r="A29" s="5" t="s">
        <v>22</v>
      </c>
      <c r="B29" s="12">
        <v>24169</v>
      </c>
    </row>
    <row r="30" spans="1:2" x14ac:dyDescent="0.25">
      <c r="A30" s="1" t="s">
        <v>23</v>
      </c>
      <c r="B30" s="11">
        <v>805</v>
      </c>
    </row>
    <row r="31" spans="1:2" x14ac:dyDescent="0.25">
      <c r="A31" s="1" t="s">
        <v>24</v>
      </c>
      <c r="B31" s="11">
        <v>666</v>
      </c>
    </row>
    <row r="32" spans="1:2" x14ac:dyDescent="0.25">
      <c r="A32" s="1" t="s">
        <v>25</v>
      </c>
      <c r="B32" s="11">
        <v>168</v>
      </c>
    </row>
    <row r="33" spans="1:2" x14ac:dyDescent="0.25">
      <c r="A33" s="1" t="s">
        <v>26</v>
      </c>
      <c r="B33" s="11">
        <v>459</v>
      </c>
    </row>
    <row r="34" spans="1:2" x14ac:dyDescent="0.25">
      <c r="A34" s="1" t="s">
        <v>22</v>
      </c>
      <c r="B34" s="11">
        <v>1847</v>
      </c>
    </row>
    <row r="35" spans="1:2" x14ac:dyDescent="0.25">
      <c r="A35" s="1" t="s">
        <v>27</v>
      </c>
      <c r="B35" s="11">
        <v>504</v>
      </c>
    </row>
    <row r="36" spans="1:2" x14ac:dyDescent="0.25">
      <c r="A36" s="1" t="s">
        <v>28</v>
      </c>
      <c r="B36" s="11">
        <v>423</v>
      </c>
    </row>
    <row r="37" spans="1:2" x14ac:dyDescent="0.25">
      <c r="A37" s="1" t="s">
        <v>29</v>
      </c>
      <c r="B37" s="11">
        <v>701</v>
      </c>
    </row>
    <row r="38" spans="1:2" x14ac:dyDescent="0.25">
      <c r="A38" s="1" t="s">
        <v>30</v>
      </c>
      <c r="B38" s="11">
        <v>860</v>
      </c>
    </row>
    <row r="39" spans="1:2" x14ac:dyDescent="0.25">
      <c r="A39" s="1" t="s">
        <v>31</v>
      </c>
      <c r="B39" s="11">
        <v>506</v>
      </c>
    </row>
    <row r="40" spans="1:2" x14ac:dyDescent="0.25">
      <c r="A40" s="1" t="s">
        <v>32</v>
      </c>
      <c r="B40" s="11">
        <v>1324</v>
      </c>
    </row>
    <row r="41" spans="1:2" x14ac:dyDescent="0.25">
      <c r="A41" s="1" t="s">
        <v>33</v>
      </c>
      <c r="B41" s="11">
        <v>567</v>
      </c>
    </row>
    <row r="42" spans="1:2" x14ac:dyDescent="0.25">
      <c r="A42" s="1" t="s">
        <v>34</v>
      </c>
      <c r="B42" s="11">
        <v>1029</v>
      </c>
    </row>
    <row r="43" spans="1:2" x14ac:dyDescent="0.25">
      <c r="A43" s="1" t="s">
        <v>35</v>
      </c>
      <c r="B43" s="11">
        <v>1182</v>
      </c>
    </row>
    <row r="44" spans="1:2" x14ac:dyDescent="0.25">
      <c r="A44" s="1" t="s">
        <v>36</v>
      </c>
      <c r="B44" s="11">
        <v>441</v>
      </c>
    </row>
    <row r="45" spans="1:2" x14ac:dyDescent="0.25">
      <c r="A45" s="1" t="s">
        <v>37</v>
      </c>
      <c r="B45" s="11">
        <v>259</v>
      </c>
    </row>
    <row r="46" spans="1:2" x14ac:dyDescent="0.25">
      <c r="A46" s="1" t="s">
        <v>38</v>
      </c>
      <c r="B46" s="11">
        <v>823</v>
      </c>
    </row>
    <row r="47" spans="1:2" x14ac:dyDescent="0.25">
      <c r="A47" s="1" t="s">
        <v>39</v>
      </c>
      <c r="B47" s="11">
        <v>3821</v>
      </c>
    </row>
    <row r="48" spans="1:2" x14ac:dyDescent="0.25">
      <c r="A48" s="1" t="s">
        <v>40</v>
      </c>
      <c r="B48" s="11">
        <v>514</v>
      </c>
    </row>
    <row r="49" spans="1:2" x14ac:dyDescent="0.25">
      <c r="A49" s="1" t="s">
        <v>41</v>
      </c>
      <c r="B49" s="11">
        <v>553</v>
      </c>
    </row>
    <row r="50" spans="1:2" x14ac:dyDescent="0.25">
      <c r="A50" s="1" t="s">
        <v>42</v>
      </c>
      <c r="B50" s="11">
        <v>492</v>
      </c>
    </row>
    <row r="51" spans="1:2" x14ac:dyDescent="0.25">
      <c r="A51" s="1" t="s">
        <v>43</v>
      </c>
      <c r="B51" s="11">
        <v>494</v>
      </c>
    </row>
    <row r="52" spans="1:2" x14ac:dyDescent="0.25">
      <c r="A52" s="1" t="s">
        <v>44</v>
      </c>
      <c r="B52" s="11">
        <v>283</v>
      </c>
    </row>
    <row r="53" spans="1:2" x14ac:dyDescent="0.25">
      <c r="A53" s="1" t="s">
        <v>45</v>
      </c>
      <c r="B53" s="11">
        <v>621</v>
      </c>
    </row>
    <row r="54" spans="1:2" x14ac:dyDescent="0.25">
      <c r="A54" s="1" t="s">
        <v>46</v>
      </c>
      <c r="B54" s="11">
        <v>175</v>
      </c>
    </row>
    <row r="55" spans="1:2" x14ac:dyDescent="0.25">
      <c r="A55" s="1" t="s">
        <v>47</v>
      </c>
      <c r="B55" s="11">
        <v>487</v>
      </c>
    </row>
    <row r="56" spans="1:2" x14ac:dyDescent="0.25">
      <c r="A56" s="1" t="s">
        <v>48</v>
      </c>
      <c r="B56" s="11">
        <v>635</v>
      </c>
    </row>
    <row r="57" spans="1:2" x14ac:dyDescent="0.25">
      <c r="A57" s="1" t="s">
        <v>49</v>
      </c>
      <c r="B57" s="11">
        <v>487</v>
      </c>
    </row>
    <row r="58" spans="1:2" x14ac:dyDescent="0.25">
      <c r="A58" s="1" t="s">
        <v>50</v>
      </c>
      <c r="B58" s="11">
        <v>245</v>
      </c>
    </row>
    <row r="59" spans="1:2" x14ac:dyDescent="0.25">
      <c r="A59" s="1" t="s">
        <v>51</v>
      </c>
      <c r="B59" s="11">
        <v>415</v>
      </c>
    </row>
    <row r="60" spans="1:2" x14ac:dyDescent="0.25">
      <c r="A60" s="1" t="s">
        <v>52</v>
      </c>
      <c r="B60" s="11">
        <v>412</v>
      </c>
    </row>
    <row r="61" spans="1:2" x14ac:dyDescent="0.25">
      <c r="A61" s="1" t="s">
        <v>53</v>
      </c>
      <c r="B61" s="11">
        <v>584</v>
      </c>
    </row>
    <row r="62" spans="1:2" x14ac:dyDescent="0.25">
      <c r="A62" s="1" t="s">
        <v>54</v>
      </c>
      <c r="B62" s="11">
        <v>1387</v>
      </c>
    </row>
    <row r="63" spans="1:2" x14ac:dyDescent="0.25">
      <c r="A63" s="5" t="s">
        <v>55</v>
      </c>
      <c r="B63" s="12">
        <v>25905</v>
      </c>
    </row>
    <row r="64" spans="1:2" x14ac:dyDescent="0.25">
      <c r="A64" s="1" t="s">
        <v>56</v>
      </c>
      <c r="B64" s="11">
        <v>871</v>
      </c>
    </row>
    <row r="65" spans="1:2" x14ac:dyDescent="0.25">
      <c r="A65" s="1" t="s">
        <v>57</v>
      </c>
      <c r="B65" s="11">
        <v>1666</v>
      </c>
    </row>
    <row r="66" spans="1:2" x14ac:dyDescent="0.25">
      <c r="A66" s="1" t="s">
        <v>58</v>
      </c>
      <c r="B66" s="11">
        <v>1557</v>
      </c>
    </row>
    <row r="67" spans="1:2" x14ac:dyDescent="0.25">
      <c r="A67" s="1" t="s">
        <v>59</v>
      </c>
      <c r="B67" s="11">
        <v>875</v>
      </c>
    </row>
    <row r="68" spans="1:2" x14ac:dyDescent="0.25">
      <c r="A68" s="1" t="s">
        <v>60</v>
      </c>
      <c r="B68" s="11">
        <v>1713</v>
      </c>
    </row>
    <row r="69" spans="1:2" x14ac:dyDescent="0.25">
      <c r="A69" s="1" t="s">
        <v>61</v>
      </c>
      <c r="B69" s="11">
        <v>703</v>
      </c>
    </row>
    <row r="70" spans="1:2" x14ac:dyDescent="0.25">
      <c r="A70" s="1" t="s">
        <v>62</v>
      </c>
      <c r="B70" s="11">
        <v>579</v>
      </c>
    </row>
    <row r="71" spans="1:2" x14ac:dyDescent="0.25">
      <c r="A71" s="1" t="s">
        <v>63</v>
      </c>
      <c r="B71" s="11">
        <v>1742</v>
      </c>
    </row>
    <row r="72" spans="1:2" x14ac:dyDescent="0.25">
      <c r="A72" s="1" t="s">
        <v>64</v>
      </c>
      <c r="B72" s="11">
        <v>1472</v>
      </c>
    </row>
    <row r="73" spans="1:2" x14ac:dyDescent="0.25">
      <c r="A73" s="1" t="s">
        <v>65</v>
      </c>
      <c r="B73" s="11">
        <v>5431</v>
      </c>
    </row>
    <row r="74" spans="1:2" x14ac:dyDescent="0.25">
      <c r="A74" s="1" t="s">
        <v>66</v>
      </c>
      <c r="B74" s="11">
        <v>1243</v>
      </c>
    </row>
    <row r="75" spans="1:2" x14ac:dyDescent="0.25">
      <c r="A75" s="1" t="s">
        <v>67</v>
      </c>
      <c r="B75" s="11">
        <v>649</v>
      </c>
    </row>
    <row r="76" spans="1:2" x14ac:dyDescent="0.25">
      <c r="A76" s="1" t="s">
        <v>68</v>
      </c>
      <c r="B76" s="11">
        <v>462</v>
      </c>
    </row>
    <row r="77" spans="1:2" x14ac:dyDescent="0.25">
      <c r="A77" s="1" t="s">
        <v>69</v>
      </c>
      <c r="B77" s="11">
        <v>1298</v>
      </c>
    </row>
    <row r="78" spans="1:2" x14ac:dyDescent="0.25">
      <c r="A78" s="1" t="s">
        <v>70</v>
      </c>
      <c r="B78" s="11">
        <v>4483</v>
      </c>
    </row>
    <row r="79" spans="1:2" x14ac:dyDescent="0.25">
      <c r="A79" s="1" t="s">
        <v>71</v>
      </c>
      <c r="B79" s="11">
        <v>1161</v>
      </c>
    </row>
    <row r="80" spans="1:2" x14ac:dyDescent="0.25">
      <c r="A80" s="5" t="s">
        <v>72</v>
      </c>
      <c r="B80" s="12">
        <v>30069</v>
      </c>
    </row>
    <row r="81" spans="1:2" x14ac:dyDescent="0.25">
      <c r="A81" s="1" t="s">
        <v>73</v>
      </c>
      <c r="B81" s="11">
        <v>9</v>
      </c>
    </row>
    <row r="82" spans="1:2" x14ac:dyDescent="0.25">
      <c r="A82" s="1" t="s">
        <v>74</v>
      </c>
      <c r="B82" s="11">
        <v>1150</v>
      </c>
    </row>
    <row r="83" spans="1:2" x14ac:dyDescent="0.25">
      <c r="A83" s="1" t="s">
        <v>75</v>
      </c>
      <c r="B83" s="11">
        <v>2249</v>
      </c>
    </row>
    <row r="84" spans="1:2" x14ac:dyDescent="0.25">
      <c r="A84" s="1" t="s">
        <v>76</v>
      </c>
      <c r="B84" s="11">
        <v>1387</v>
      </c>
    </row>
    <row r="85" spans="1:2" x14ac:dyDescent="0.25">
      <c r="A85" s="1" t="s">
        <v>77</v>
      </c>
      <c r="B85" s="11">
        <v>1164</v>
      </c>
    </row>
    <row r="86" spans="1:2" x14ac:dyDescent="0.25">
      <c r="A86" s="1" t="s">
        <v>78</v>
      </c>
      <c r="B86" s="11">
        <v>1497</v>
      </c>
    </row>
    <row r="87" spans="1:2" x14ac:dyDescent="0.25">
      <c r="A87" s="1" t="s">
        <v>79</v>
      </c>
      <c r="B87" s="11">
        <v>454</v>
      </c>
    </row>
    <row r="88" spans="1:2" x14ac:dyDescent="0.25">
      <c r="A88" s="1" t="s">
        <v>80</v>
      </c>
      <c r="B88" s="11">
        <v>1384</v>
      </c>
    </row>
    <row r="89" spans="1:2" x14ac:dyDescent="0.25">
      <c r="A89" s="1" t="s">
        <v>72</v>
      </c>
      <c r="B89" s="11">
        <v>3291</v>
      </c>
    </row>
    <row r="90" spans="1:2" x14ac:dyDescent="0.25">
      <c r="A90" s="1" t="s">
        <v>81</v>
      </c>
      <c r="B90" s="11">
        <v>138</v>
      </c>
    </row>
    <row r="91" spans="1:2" x14ac:dyDescent="0.25">
      <c r="A91" s="1" t="s">
        <v>82</v>
      </c>
      <c r="B91" s="11">
        <v>1605</v>
      </c>
    </row>
    <row r="92" spans="1:2" x14ac:dyDescent="0.25">
      <c r="A92" s="1" t="s">
        <v>83</v>
      </c>
      <c r="B92" s="11">
        <v>776</v>
      </c>
    </row>
    <row r="93" spans="1:2" x14ac:dyDescent="0.25">
      <c r="A93" s="1" t="s">
        <v>84</v>
      </c>
      <c r="B93" s="11">
        <v>1008</v>
      </c>
    </row>
    <row r="94" spans="1:2" x14ac:dyDescent="0.25">
      <c r="A94" s="1" t="s">
        <v>85</v>
      </c>
      <c r="B94" s="11">
        <v>4442</v>
      </c>
    </row>
    <row r="95" spans="1:2" x14ac:dyDescent="0.25">
      <c r="A95" s="1" t="s">
        <v>86</v>
      </c>
      <c r="B95" s="11">
        <v>874</v>
      </c>
    </row>
    <row r="96" spans="1:2" x14ac:dyDescent="0.25">
      <c r="A96" s="1" t="s">
        <v>87</v>
      </c>
      <c r="B96" s="11">
        <v>1956</v>
      </c>
    </row>
    <row r="97" spans="1:2" x14ac:dyDescent="0.25">
      <c r="A97" s="1" t="s">
        <v>88</v>
      </c>
      <c r="B97" s="11">
        <v>977</v>
      </c>
    </row>
    <row r="98" spans="1:2" x14ac:dyDescent="0.25">
      <c r="A98" s="1" t="s">
        <v>89</v>
      </c>
      <c r="B98" s="11">
        <v>275</v>
      </c>
    </row>
    <row r="99" spans="1:2" x14ac:dyDescent="0.25">
      <c r="A99" s="1" t="s">
        <v>90</v>
      </c>
      <c r="B99" s="11">
        <v>1621</v>
      </c>
    </row>
    <row r="100" spans="1:2" x14ac:dyDescent="0.25">
      <c r="A100" s="1" t="s">
        <v>91</v>
      </c>
      <c r="B100" s="11">
        <v>1701</v>
      </c>
    </row>
    <row r="101" spans="1:2" x14ac:dyDescent="0.25">
      <c r="A101" s="1" t="s">
        <v>92</v>
      </c>
      <c r="B101" s="11">
        <v>1120</v>
      </c>
    </row>
    <row r="102" spans="1:2" x14ac:dyDescent="0.25">
      <c r="A102" s="1" t="s">
        <v>93</v>
      </c>
      <c r="B102" s="11">
        <v>991</v>
      </c>
    </row>
    <row r="103" spans="1:2" x14ac:dyDescent="0.25">
      <c r="A103" s="5" t="s">
        <v>94</v>
      </c>
      <c r="B103" s="12">
        <v>24403</v>
      </c>
    </row>
    <row r="104" spans="1:2" x14ac:dyDescent="0.25">
      <c r="A104" s="1" t="s">
        <v>95</v>
      </c>
      <c r="B104" s="11">
        <v>453</v>
      </c>
    </row>
    <row r="105" spans="1:2" x14ac:dyDescent="0.25">
      <c r="A105" s="1" t="s">
        <v>59</v>
      </c>
      <c r="B105" s="11">
        <v>1190</v>
      </c>
    </row>
    <row r="106" spans="1:2" x14ac:dyDescent="0.25">
      <c r="A106" s="1" t="s">
        <v>96</v>
      </c>
      <c r="B106" s="11">
        <v>498</v>
      </c>
    </row>
    <row r="107" spans="1:2" x14ac:dyDescent="0.25">
      <c r="A107" s="1" t="s">
        <v>97</v>
      </c>
      <c r="B107" s="11">
        <v>151</v>
      </c>
    </row>
    <row r="108" spans="1:2" x14ac:dyDescent="0.25">
      <c r="A108" s="1" t="s">
        <v>98</v>
      </c>
      <c r="B108" s="11">
        <v>1255</v>
      </c>
    </row>
    <row r="109" spans="1:2" x14ac:dyDescent="0.25">
      <c r="A109" s="1" t="s">
        <v>99</v>
      </c>
      <c r="B109" s="11">
        <v>321</v>
      </c>
    </row>
    <row r="110" spans="1:2" x14ac:dyDescent="0.25">
      <c r="A110" s="1" t="s">
        <v>100</v>
      </c>
      <c r="B110" s="11">
        <v>466</v>
      </c>
    </row>
    <row r="111" spans="1:2" x14ac:dyDescent="0.25">
      <c r="A111" s="1" t="s">
        <v>101</v>
      </c>
      <c r="B111" s="11">
        <v>388</v>
      </c>
    </row>
    <row r="112" spans="1:2" x14ac:dyDescent="0.25">
      <c r="A112" s="1" t="s">
        <v>102</v>
      </c>
      <c r="B112" s="11">
        <v>454</v>
      </c>
    </row>
    <row r="113" spans="1:2" x14ac:dyDescent="0.25">
      <c r="A113" s="1" t="s">
        <v>103</v>
      </c>
      <c r="B113" s="11">
        <v>1114</v>
      </c>
    </row>
    <row r="114" spans="1:2" x14ac:dyDescent="0.25">
      <c r="A114" s="1" t="s">
        <v>104</v>
      </c>
      <c r="B114" s="11">
        <v>409</v>
      </c>
    </row>
    <row r="115" spans="1:2" x14ac:dyDescent="0.25">
      <c r="A115" s="1" t="s">
        <v>105</v>
      </c>
      <c r="B115" s="11">
        <v>555</v>
      </c>
    </row>
    <row r="116" spans="1:2" x14ac:dyDescent="0.25">
      <c r="A116" s="1" t="s">
        <v>106</v>
      </c>
      <c r="B116" s="11">
        <v>1260</v>
      </c>
    </row>
    <row r="117" spans="1:2" x14ac:dyDescent="0.25">
      <c r="A117" s="1" t="s">
        <v>107</v>
      </c>
      <c r="B117" s="11">
        <v>2105</v>
      </c>
    </row>
    <row r="118" spans="1:2" x14ac:dyDescent="0.25">
      <c r="A118" s="1" t="s">
        <v>108</v>
      </c>
      <c r="B118" s="11">
        <v>464</v>
      </c>
    </row>
    <row r="119" spans="1:2" x14ac:dyDescent="0.25">
      <c r="A119" s="1" t="s">
        <v>109</v>
      </c>
      <c r="B119" s="11">
        <v>1929</v>
      </c>
    </row>
    <row r="120" spans="1:2" x14ac:dyDescent="0.25">
      <c r="A120" s="1" t="s">
        <v>110</v>
      </c>
      <c r="B120" s="11">
        <v>745</v>
      </c>
    </row>
    <row r="121" spans="1:2" x14ac:dyDescent="0.25">
      <c r="A121" s="1" t="s">
        <v>111</v>
      </c>
      <c r="B121" s="11">
        <v>435</v>
      </c>
    </row>
    <row r="122" spans="1:2" x14ac:dyDescent="0.25">
      <c r="A122" s="1" t="s">
        <v>112</v>
      </c>
      <c r="B122" s="11">
        <v>959</v>
      </c>
    </row>
    <row r="123" spans="1:2" x14ac:dyDescent="0.25">
      <c r="A123" s="1" t="s">
        <v>113</v>
      </c>
      <c r="B123" s="11">
        <v>2808</v>
      </c>
    </row>
    <row r="124" spans="1:2" x14ac:dyDescent="0.25">
      <c r="A124" s="1" t="s">
        <v>114</v>
      </c>
      <c r="B124" s="11">
        <v>469</v>
      </c>
    </row>
    <row r="125" spans="1:2" x14ac:dyDescent="0.25">
      <c r="A125" s="1" t="s">
        <v>115</v>
      </c>
      <c r="B125" s="11">
        <v>5975</v>
      </c>
    </row>
    <row r="126" spans="1:2" x14ac:dyDescent="0.25">
      <c r="A126" s="5" t="s">
        <v>116</v>
      </c>
      <c r="B126" s="12">
        <v>29974</v>
      </c>
    </row>
    <row r="127" spans="1:2" x14ac:dyDescent="0.25">
      <c r="A127" s="1" t="s">
        <v>117</v>
      </c>
      <c r="B127" s="11">
        <v>2876</v>
      </c>
    </row>
    <row r="128" spans="1:2" x14ac:dyDescent="0.25">
      <c r="A128" s="1" t="s">
        <v>118</v>
      </c>
      <c r="B128" s="11">
        <v>866</v>
      </c>
    </row>
    <row r="129" spans="1:2" x14ac:dyDescent="0.25">
      <c r="A129" s="1" t="s">
        <v>119</v>
      </c>
      <c r="B129" s="11">
        <v>672</v>
      </c>
    </row>
    <row r="130" spans="1:2" x14ac:dyDescent="0.25">
      <c r="A130" s="1" t="s">
        <v>120</v>
      </c>
      <c r="B130" s="11">
        <v>4770</v>
      </c>
    </row>
    <row r="131" spans="1:2" x14ac:dyDescent="0.25">
      <c r="A131" s="1" t="s">
        <v>58</v>
      </c>
      <c r="B131" s="11">
        <v>1895</v>
      </c>
    </row>
    <row r="132" spans="1:2" x14ac:dyDescent="0.25">
      <c r="A132" s="1" t="s">
        <v>121</v>
      </c>
      <c r="B132" s="11">
        <v>959</v>
      </c>
    </row>
    <row r="133" spans="1:2" x14ac:dyDescent="0.25">
      <c r="A133" s="1" t="s">
        <v>122</v>
      </c>
      <c r="B133" s="11">
        <v>1024</v>
      </c>
    </row>
    <row r="134" spans="1:2" x14ac:dyDescent="0.25">
      <c r="A134" s="1" t="s">
        <v>116</v>
      </c>
      <c r="B134" s="11">
        <v>2695</v>
      </c>
    </row>
    <row r="135" spans="1:2" x14ac:dyDescent="0.25">
      <c r="A135" s="1" t="s">
        <v>123</v>
      </c>
      <c r="B135" s="11">
        <v>1489</v>
      </c>
    </row>
    <row r="136" spans="1:2" x14ac:dyDescent="0.25">
      <c r="A136" s="1" t="s">
        <v>124</v>
      </c>
      <c r="B136" s="11">
        <v>162</v>
      </c>
    </row>
    <row r="137" spans="1:2" x14ac:dyDescent="0.25">
      <c r="A137" s="1" t="s">
        <v>125</v>
      </c>
      <c r="B137" s="11">
        <v>1513</v>
      </c>
    </row>
    <row r="138" spans="1:2" x14ac:dyDescent="0.25">
      <c r="A138" s="1" t="s">
        <v>126</v>
      </c>
      <c r="B138" s="11">
        <v>1793</v>
      </c>
    </row>
    <row r="139" spans="1:2" x14ac:dyDescent="0.25">
      <c r="A139" s="1" t="s">
        <v>127</v>
      </c>
      <c r="B139" s="11">
        <v>1352</v>
      </c>
    </row>
    <row r="140" spans="1:2" x14ac:dyDescent="0.25">
      <c r="A140" s="1" t="s">
        <v>128</v>
      </c>
      <c r="B140" s="11">
        <v>2950</v>
      </c>
    </row>
    <row r="141" spans="1:2" x14ac:dyDescent="0.25">
      <c r="A141" s="1" t="s">
        <v>129</v>
      </c>
      <c r="B141" s="11">
        <v>401</v>
      </c>
    </row>
    <row r="142" spans="1:2" x14ac:dyDescent="0.25">
      <c r="A142" s="1" t="s">
        <v>130</v>
      </c>
      <c r="B142" s="11">
        <v>2270</v>
      </c>
    </row>
    <row r="143" spans="1:2" x14ac:dyDescent="0.25">
      <c r="A143" s="1" t="s">
        <v>131</v>
      </c>
      <c r="B143" s="11">
        <v>952</v>
      </c>
    </row>
    <row r="144" spans="1:2" x14ac:dyDescent="0.25">
      <c r="A144" s="1" t="s">
        <v>132</v>
      </c>
      <c r="B144" s="11">
        <v>1335</v>
      </c>
    </row>
    <row r="145" spans="1:2" x14ac:dyDescent="0.25">
      <c r="A145" s="5" t="s">
        <v>133</v>
      </c>
      <c r="B145" s="12">
        <v>25885</v>
      </c>
    </row>
    <row r="146" spans="1:2" x14ac:dyDescent="0.25">
      <c r="A146" s="1" t="s">
        <v>134</v>
      </c>
      <c r="B146" s="11">
        <v>1371</v>
      </c>
    </row>
    <row r="147" spans="1:2" x14ac:dyDescent="0.25">
      <c r="A147" s="1" t="s">
        <v>135</v>
      </c>
      <c r="B147" s="11">
        <v>2279</v>
      </c>
    </row>
    <row r="148" spans="1:2" x14ac:dyDescent="0.25">
      <c r="A148" s="1" t="s">
        <v>136</v>
      </c>
      <c r="B148" s="11">
        <v>978</v>
      </c>
    </row>
    <row r="149" spans="1:2" x14ac:dyDescent="0.25">
      <c r="A149" s="1" t="s">
        <v>137</v>
      </c>
      <c r="B149" s="11">
        <v>2069</v>
      </c>
    </row>
    <row r="150" spans="1:2" x14ac:dyDescent="0.25">
      <c r="A150" s="1" t="s">
        <v>138</v>
      </c>
      <c r="B150" s="11">
        <v>553</v>
      </c>
    </row>
    <row r="151" spans="1:2" x14ac:dyDescent="0.25">
      <c r="A151" s="1" t="s">
        <v>139</v>
      </c>
      <c r="B151" s="11">
        <v>1060</v>
      </c>
    </row>
    <row r="152" spans="1:2" x14ac:dyDescent="0.25">
      <c r="A152" s="1" t="s">
        <v>59</v>
      </c>
      <c r="B152" s="11">
        <v>367</v>
      </c>
    </row>
    <row r="153" spans="1:2" x14ac:dyDescent="0.25">
      <c r="A153" s="1" t="s">
        <v>140</v>
      </c>
      <c r="B153" s="11">
        <v>520</v>
      </c>
    </row>
    <row r="154" spans="1:2" x14ac:dyDescent="0.25">
      <c r="A154" s="1" t="s">
        <v>141</v>
      </c>
      <c r="B154" s="11">
        <v>1298</v>
      </c>
    </row>
    <row r="155" spans="1:2" x14ac:dyDescent="0.25">
      <c r="A155" s="1" t="s">
        <v>142</v>
      </c>
      <c r="B155" s="11">
        <v>791</v>
      </c>
    </row>
    <row r="156" spans="1:2" x14ac:dyDescent="0.25">
      <c r="A156" s="1" t="s">
        <v>143</v>
      </c>
      <c r="B156" s="11">
        <v>641</v>
      </c>
    </row>
    <row r="157" spans="1:2" x14ac:dyDescent="0.25">
      <c r="A157" s="1" t="s">
        <v>144</v>
      </c>
      <c r="B157" s="11">
        <v>1766</v>
      </c>
    </row>
    <row r="158" spans="1:2" x14ac:dyDescent="0.25">
      <c r="A158" s="1" t="s">
        <v>145</v>
      </c>
      <c r="B158" s="11">
        <v>765</v>
      </c>
    </row>
    <row r="159" spans="1:2" x14ac:dyDescent="0.25">
      <c r="A159" s="1" t="s">
        <v>146</v>
      </c>
      <c r="B159" s="11">
        <v>1481</v>
      </c>
    </row>
    <row r="160" spans="1:2" x14ac:dyDescent="0.25">
      <c r="A160" s="1" t="s">
        <v>147</v>
      </c>
      <c r="B160" s="11">
        <v>1092</v>
      </c>
    </row>
    <row r="161" spans="1:2" x14ac:dyDescent="0.25">
      <c r="A161" s="1" t="s">
        <v>148</v>
      </c>
      <c r="B161" s="11">
        <v>1282</v>
      </c>
    </row>
    <row r="162" spans="1:2" x14ac:dyDescent="0.25">
      <c r="A162" s="1" t="s">
        <v>149</v>
      </c>
      <c r="B162" s="11">
        <v>632</v>
      </c>
    </row>
    <row r="163" spans="1:2" x14ac:dyDescent="0.25">
      <c r="A163" s="1" t="s">
        <v>45</v>
      </c>
      <c r="B163" s="11">
        <v>538</v>
      </c>
    </row>
    <row r="164" spans="1:2" x14ac:dyDescent="0.25">
      <c r="A164" s="1" t="s">
        <v>150</v>
      </c>
      <c r="B164" s="11">
        <v>1242</v>
      </c>
    </row>
    <row r="165" spans="1:2" x14ac:dyDescent="0.25">
      <c r="A165" s="1" t="s">
        <v>18</v>
      </c>
      <c r="B165" s="11">
        <v>613</v>
      </c>
    </row>
    <row r="166" spans="1:2" x14ac:dyDescent="0.25">
      <c r="A166" s="1" t="s">
        <v>151</v>
      </c>
      <c r="B166" s="11">
        <v>1219</v>
      </c>
    </row>
    <row r="167" spans="1:2" x14ac:dyDescent="0.25">
      <c r="A167" s="1" t="s">
        <v>152</v>
      </c>
      <c r="B167" s="11">
        <v>340</v>
      </c>
    </row>
    <row r="168" spans="1:2" x14ac:dyDescent="0.25">
      <c r="A168" s="1" t="s">
        <v>153</v>
      </c>
      <c r="B168" s="11">
        <v>1383</v>
      </c>
    </row>
    <row r="169" spans="1:2" x14ac:dyDescent="0.25">
      <c r="A169" s="1" t="s">
        <v>154</v>
      </c>
      <c r="B169" s="11">
        <v>668</v>
      </c>
    </row>
    <row r="170" spans="1:2" x14ac:dyDescent="0.25">
      <c r="A170" s="1" t="s">
        <v>155</v>
      </c>
      <c r="B170" s="11">
        <v>537</v>
      </c>
    </row>
    <row r="171" spans="1:2" x14ac:dyDescent="0.25">
      <c r="A171" s="1" t="s">
        <v>156</v>
      </c>
      <c r="B171" s="11">
        <v>400</v>
      </c>
    </row>
    <row r="172" spans="1:2" x14ac:dyDescent="0.25">
      <c r="A172" s="5" t="s">
        <v>157</v>
      </c>
      <c r="B172" s="12">
        <v>41976</v>
      </c>
    </row>
    <row r="173" spans="1:2" x14ac:dyDescent="0.25">
      <c r="A173" s="1" t="s">
        <v>158</v>
      </c>
      <c r="B173" s="11">
        <v>1466</v>
      </c>
    </row>
    <row r="174" spans="1:2" x14ac:dyDescent="0.25">
      <c r="A174" s="1" t="s">
        <v>159</v>
      </c>
      <c r="B174" s="11">
        <v>1881</v>
      </c>
    </row>
    <row r="175" spans="1:2" x14ac:dyDescent="0.25">
      <c r="A175" s="1" t="s">
        <v>160</v>
      </c>
      <c r="B175" s="11">
        <v>2235</v>
      </c>
    </row>
    <row r="176" spans="1:2" x14ac:dyDescent="0.25">
      <c r="A176" s="1" t="s">
        <v>161</v>
      </c>
      <c r="B176" s="11">
        <v>3590</v>
      </c>
    </row>
    <row r="177" spans="1:2" x14ac:dyDescent="0.25">
      <c r="A177" s="1" t="s">
        <v>162</v>
      </c>
      <c r="B177" s="11">
        <v>2132</v>
      </c>
    </row>
    <row r="178" spans="1:2" x14ac:dyDescent="0.25">
      <c r="A178" s="1" t="s">
        <v>163</v>
      </c>
      <c r="B178" s="11">
        <v>865</v>
      </c>
    </row>
    <row r="179" spans="1:2" x14ac:dyDescent="0.25">
      <c r="A179" s="1" t="s">
        <v>164</v>
      </c>
      <c r="B179" s="11">
        <v>2024</v>
      </c>
    </row>
    <row r="180" spans="1:2" x14ac:dyDescent="0.25">
      <c r="A180" s="1" t="s">
        <v>165</v>
      </c>
      <c r="B180" s="11">
        <v>2742</v>
      </c>
    </row>
    <row r="181" spans="1:2" x14ac:dyDescent="0.25">
      <c r="A181" s="1" t="s">
        <v>166</v>
      </c>
      <c r="B181" s="11">
        <v>2165</v>
      </c>
    </row>
    <row r="182" spans="1:2" x14ac:dyDescent="0.25">
      <c r="A182" s="1" t="s">
        <v>167</v>
      </c>
      <c r="B182" s="11">
        <v>742</v>
      </c>
    </row>
    <row r="183" spans="1:2" x14ac:dyDescent="0.25">
      <c r="A183" s="1" t="s">
        <v>168</v>
      </c>
      <c r="B183" s="11">
        <v>884</v>
      </c>
    </row>
    <row r="184" spans="1:2" x14ac:dyDescent="0.25">
      <c r="A184" s="1" t="s">
        <v>169</v>
      </c>
      <c r="B184" s="11">
        <v>622</v>
      </c>
    </row>
    <row r="185" spans="1:2" x14ac:dyDescent="0.25">
      <c r="A185" s="1" t="s">
        <v>170</v>
      </c>
      <c r="B185" s="11">
        <v>1234</v>
      </c>
    </row>
    <row r="186" spans="1:2" x14ac:dyDescent="0.25">
      <c r="A186" s="1" t="s">
        <v>171</v>
      </c>
      <c r="B186" s="11">
        <v>1349</v>
      </c>
    </row>
    <row r="187" spans="1:2" x14ac:dyDescent="0.25">
      <c r="A187" s="1" t="s">
        <v>172</v>
      </c>
      <c r="B187" s="11">
        <v>1688</v>
      </c>
    </row>
    <row r="188" spans="1:2" x14ac:dyDescent="0.25">
      <c r="A188" s="1" t="s">
        <v>173</v>
      </c>
      <c r="B188" s="11">
        <v>1405</v>
      </c>
    </row>
    <row r="189" spans="1:2" x14ac:dyDescent="0.25">
      <c r="A189" s="1" t="s">
        <v>157</v>
      </c>
      <c r="B189" s="11">
        <v>10596</v>
      </c>
    </row>
    <row r="190" spans="1:2" x14ac:dyDescent="0.25">
      <c r="A190" s="1" t="s">
        <v>174</v>
      </c>
      <c r="B190" s="11">
        <v>1248</v>
      </c>
    </row>
    <row r="191" spans="1:2" x14ac:dyDescent="0.25">
      <c r="A191" s="1" t="s">
        <v>175</v>
      </c>
      <c r="B191" s="11">
        <v>1861</v>
      </c>
    </row>
    <row r="192" spans="1:2" x14ac:dyDescent="0.25">
      <c r="A192" s="1" t="s">
        <v>176</v>
      </c>
      <c r="B192" s="11">
        <v>1247</v>
      </c>
    </row>
    <row r="193" spans="1:2" x14ac:dyDescent="0.25">
      <c r="A193" s="5" t="s">
        <v>177</v>
      </c>
      <c r="B193" s="12">
        <v>17755</v>
      </c>
    </row>
    <row r="194" spans="1:2" x14ac:dyDescent="0.25">
      <c r="A194" s="1" t="s">
        <v>178</v>
      </c>
      <c r="B194" s="11">
        <v>972</v>
      </c>
    </row>
    <row r="195" spans="1:2" x14ac:dyDescent="0.25">
      <c r="A195" s="1" t="s">
        <v>179</v>
      </c>
      <c r="B195" s="11">
        <v>839</v>
      </c>
    </row>
    <row r="196" spans="1:2" x14ac:dyDescent="0.25">
      <c r="A196" s="1" t="s">
        <v>180</v>
      </c>
      <c r="B196" s="11">
        <v>179</v>
      </c>
    </row>
    <row r="197" spans="1:2" x14ac:dyDescent="0.25">
      <c r="A197" s="1" t="s">
        <v>181</v>
      </c>
      <c r="B197" s="11">
        <v>431</v>
      </c>
    </row>
    <row r="198" spans="1:2" x14ac:dyDescent="0.25">
      <c r="A198" s="1" t="s">
        <v>182</v>
      </c>
      <c r="B198" s="11">
        <v>104</v>
      </c>
    </row>
    <row r="199" spans="1:2" x14ac:dyDescent="0.25">
      <c r="A199" s="1" t="s">
        <v>183</v>
      </c>
      <c r="B199" s="11">
        <v>1587</v>
      </c>
    </row>
    <row r="200" spans="1:2" x14ac:dyDescent="0.25">
      <c r="A200" s="1" t="s">
        <v>184</v>
      </c>
      <c r="B200" s="11">
        <v>2275</v>
      </c>
    </row>
    <row r="201" spans="1:2" x14ac:dyDescent="0.25">
      <c r="A201" s="1" t="s">
        <v>185</v>
      </c>
      <c r="B201" s="11">
        <v>486</v>
      </c>
    </row>
    <row r="202" spans="1:2" x14ac:dyDescent="0.25">
      <c r="A202" s="1" t="s">
        <v>186</v>
      </c>
      <c r="B202" s="11">
        <v>202</v>
      </c>
    </row>
    <row r="203" spans="1:2" x14ac:dyDescent="0.25">
      <c r="A203" s="1" t="s">
        <v>187</v>
      </c>
      <c r="B203" s="11">
        <v>2147</v>
      </c>
    </row>
    <row r="204" spans="1:2" x14ac:dyDescent="0.25">
      <c r="A204" s="1" t="s">
        <v>188</v>
      </c>
      <c r="B204" s="11">
        <v>2546</v>
      </c>
    </row>
    <row r="205" spans="1:2" x14ac:dyDescent="0.25">
      <c r="A205" s="1" t="s">
        <v>189</v>
      </c>
      <c r="B205" s="11">
        <v>1611</v>
      </c>
    </row>
    <row r="206" spans="1:2" x14ac:dyDescent="0.25">
      <c r="A206" s="1" t="s">
        <v>190</v>
      </c>
      <c r="B206" s="11">
        <v>46</v>
      </c>
    </row>
    <row r="207" spans="1:2" x14ac:dyDescent="0.25">
      <c r="A207" s="1" t="s">
        <v>191</v>
      </c>
      <c r="B207" s="11">
        <v>1436</v>
      </c>
    </row>
    <row r="208" spans="1:2" x14ac:dyDescent="0.25">
      <c r="A208" s="1" t="s">
        <v>177</v>
      </c>
      <c r="B208" s="11">
        <v>31</v>
      </c>
    </row>
    <row r="209" spans="1:2" x14ac:dyDescent="0.25">
      <c r="A209" s="1" t="s">
        <v>192</v>
      </c>
      <c r="B209" s="11">
        <v>297</v>
      </c>
    </row>
    <row r="210" spans="1:2" x14ac:dyDescent="0.25">
      <c r="A210" s="1" t="s">
        <v>193</v>
      </c>
      <c r="B210" s="11">
        <v>406</v>
      </c>
    </row>
    <row r="211" spans="1:2" x14ac:dyDescent="0.25">
      <c r="A211" s="1" t="s">
        <v>194</v>
      </c>
      <c r="B211" s="11">
        <v>326</v>
      </c>
    </row>
    <row r="212" spans="1:2" x14ac:dyDescent="0.25">
      <c r="A212" s="1" t="s">
        <v>195</v>
      </c>
      <c r="B212" s="11">
        <v>1834</v>
      </c>
    </row>
    <row r="213" spans="1:2" x14ac:dyDescent="0.25">
      <c r="A213" s="5" t="s">
        <v>196</v>
      </c>
      <c r="B213" s="12">
        <v>20875</v>
      </c>
    </row>
    <row r="214" spans="1:2" x14ac:dyDescent="0.25">
      <c r="A214" s="1" t="s">
        <v>197</v>
      </c>
      <c r="B214" s="11">
        <v>2543</v>
      </c>
    </row>
    <row r="215" spans="1:2" x14ac:dyDescent="0.25">
      <c r="A215" s="1" t="s">
        <v>198</v>
      </c>
      <c r="B215" s="11">
        <v>494</v>
      </c>
    </row>
    <row r="216" spans="1:2" x14ac:dyDescent="0.25">
      <c r="A216" s="1" t="s">
        <v>199</v>
      </c>
      <c r="B216" s="11">
        <v>582</v>
      </c>
    </row>
    <row r="217" spans="1:2" x14ac:dyDescent="0.25">
      <c r="A217" s="1" t="s">
        <v>200</v>
      </c>
      <c r="B217" s="11">
        <v>1172</v>
      </c>
    </row>
    <row r="218" spans="1:2" x14ac:dyDescent="0.25">
      <c r="A218" s="1" t="s">
        <v>201</v>
      </c>
      <c r="B218" s="11">
        <v>1695</v>
      </c>
    </row>
    <row r="219" spans="1:2" x14ac:dyDescent="0.25">
      <c r="A219" s="1" t="s">
        <v>8</v>
      </c>
      <c r="B219" s="11">
        <v>864</v>
      </c>
    </row>
    <row r="220" spans="1:2" x14ac:dyDescent="0.25">
      <c r="A220" s="1" t="s">
        <v>202</v>
      </c>
      <c r="B220" s="11">
        <v>1383</v>
      </c>
    </row>
    <row r="221" spans="1:2" x14ac:dyDescent="0.25">
      <c r="A221" s="1" t="s">
        <v>196</v>
      </c>
      <c r="B221" s="11">
        <v>4850</v>
      </c>
    </row>
    <row r="222" spans="1:2" x14ac:dyDescent="0.25">
      <c r="A222" s="1" t="s">
        <v>203</v>
      </c>
      <c r="B222" s="11">
        <v>1124</v>
      </c>
    </row>
    <row r="223" spans="1:2" x14ac:dyDescent="0.25">
      <c r="A223" s="1" t="s">
        <v>204</v>
      </c>
      <c r="B223" s="11">
        <v>589</v>
      </c>
    </row>
    <row r="224" spans="1:2" x14ac:dyDescent="0.25">
      <c r="A224" s="1" t="s">
        <v>205</v>
      </c>
      <c r="B224" s="11">
        <v>4104</v>
      </c>
    </row>
    <row r="225" spans="1:2" x14ac:dyDescent="0.25">
      <c r="A225" s="1" t="s">
        <v>206</v>
      </c>
      <c r="B225" s="11">
        <v>457</v>
      </c>
    </row>
    <row r="226" spans="1:2" x14ac:dyDescent="0.25">
      <c r="A226" s="1" t="s">
        <v>207</v>
      </c>
      <c r="B226" s="11">
        <v>1018</v>
      </c>
    </row>
    <row r="227" spans="1:2" x14ac:dyDescent="0.25">
      <c r="A227" s="5" t="s">
        <v>208</v>
      </c>
      <c r="B227" s="12">
        <v>26975</v>
      </c>
    </row>
    <row r="228" spans="1:2" x14ac:dyDescent="0.25">
      <c r="A228" s="1" t="s">
        <v>209</v>
      </c>
      <c r="B228" s="11">
        <v>2586</v>
      </c>
    </row>
    <row r="229" spans="1:2" x14ac:dyDescent="0.25">
      <c r="A229" s="1" t="s">
        <v>210</v>
      </c>
      <c r="B229" s="11">
        <v>3299</v>
      </c>
    </row>
    <row r="230" spans="1:2" x14ac:dyDescent="0.25">
      <c r="A230" s="1" t="s">
        <v>211</v>
      </c>
      <c r="B230" s="11">
        <v>2657</v>
      </c>
    </row>
    <row r="231" spans="1:2" x14ac:dyDescent="0.25">
      <c r="A231" s="1" t="s">
        <v>212</v>
      </c>
      <c r="B231" s="11">
        <v>1266</v>
      </c>
    </row>
    <row r="232" spans="1:2" x14ac:dyDescent="0.25">
      <c r="A232" s="1" t="s">
        <v>213</v>
      </c>
      <c r="B232" s="11">
        <v>1210</v>
      </c>
    </row>
    <row r="233" spans="1:2" x14ac:dyDescent="0.25">
      <c r="A233" s="1" t="s">
        <v>214</v>
      </c>
      <c r="B233" s="11">
        <v>586</v>
      </c>
    </row>
    <row r="234" spans="1:2" x14ac:dyDescent="0.25">
      <c r="A234" s="1" t="s">
        <v>215</v>
      </c>
      <c r="B234" s="11">
        <v>5652</v>
      </c>
    </row>
    <row r="235" spans="1:2" x14ac:dyDescent="0.25">
      <c r="A235" s="1" t="s">
        <v>216</v>
      </c>
      <c r="B235" s="11">
        <v>646</v>
      </c>
    </row>
    <row r="236" spans="1:2" x14ac:dyDescent="0.25">
      <c r="A236" s="1" t="s">
        <v>217</v>
      </c>
      <c r="B236" s="11">
        <v>407</v>
      </c>
    </row>
    <row r="237" spans="1:2" x14ac:dyDescent="0.25">
      <c r="A237" s="1" t="s">
        <v>208</v>
      </c>
      <c r="B237" s="11">
        <v>4257</v>
      </c>
    </row>
    <row r="238" spans="1:2" x14ac:dyDescent="0.25">
      <c r="A238" s="1" t="s">
        <v>218</v>
      </c>
      <c r="B238" s="11">
        <v>415</v>
      </c>
    </row>
    <row r="239" spans="1:2" x14ac:dyDescent="0.25">
      <c r="A239" s="1" t="s">
        <v>219</v>
      </c>
      <c r="B239" s="11">
        <v>932</v>
      </c>
    </row>
    <row r="240" spans="1:2" x14ac:dyDescent="0.25">
      <c r="A240" s="1" t="s">
        <v>220</v>
      </c>
      <c r="B240" s="11">
        <v>3062</v>
      </c>
    </row>
    <row r="241" spans="1:2" x14ac:dyDescent="0.25">
      <c r="A241" s="5" t="s">
        <v>221</v>
      </c>
      <c r="B241" s="12">
        <v>35236</v>
      </c>
    </row>
    <row r="242" spans="1:2" x14ac:dyDescent="0.25">
      <c r="A242" s="1" t="s">
        <v>222</v>
      </c>
      <c r="B242" s="11">
        <v>4807</v>
      </c>
    </row>
    <row r="243" spans="1:2" x14ac:dyDescent="0.25">
      <c r="A243" s="1" t="s">
        <v>223</v>
      </c>
      <c r="B243" s="11">
        <v>1917</v>
      </c>
    </row>
    <row r="244" spans="1:2" x14ac:dyDescent="0.25">
      <c r="A244" s="1" t="s">
        <v>224</v>
      </c>
      <c r="B244" s="11">
        <v>1357</v>
      </c>
    </row>
    <row r="245" spans="1:2" x14ac:dyDescent="0.25">
      <c r="A245" s="1" t="s">
        <v>225</v>
      </c>
      <c r="B245" s="11">
        <v>2255</v>
      </c>
    </row>
    <row r="246" spans="1:2" x14ac:dyDescent="0.25">
      <c r="A246" s="1" t="s">
        <v>226</v>
      </c>
      <c r="B246" s="11">
        <v>6267</v>
      </c>
    </row>
    <row r="247" spans="1:2" x14ac:dyDescent="0.25">
      <c r="A247" s="1" t="s">
        <v>227</v>
      </c>
      <c r="B247" s="11">
        <v>397</v>
      </c>
    </row>
    <row r="248" spans="1:2" x14ac:dyDescent="0.25">
      <c r="A248" s="1" t="s">
        <v>229</v>
      </c>
      <c r="B248" s="11">
        <v>4232</v>
      </c>
    </row>
    <row r="249" spans="1:2" x14ac:dyDescent="0.25">
      <c r="A249" s="1" t="s">
        <v>264</v>
      </c>
      <c r="B249" s="11">
        <v>1435</v>
      </c>
    </row>
    <row r="250" spans="1:2" x14ac:dyDescent="0.25">
      <c r="A250" s="1" t="s">
        <v>230</v>
      </c>
      <c r="B250" s="11">
        <v>191</v>
      </c>
    </row>
    <row r="251" spans="1:2" x14ac:dyDescent="0.25">
      <c r="A251" s="1" t="s">
        <v>231</v>
      </c>
      <c r="B251" s="11">
        <v>1599</v>
      </c>
    </row>
    <row r="252" spans="1:2" x14ac:dyDescent="0.25">
      <c r="A252" s="1" t="s">
        <v>232</v>
      </c>
      <c r="B252" s="11">
        <v>2375</v>
      </c>
    </row>
    <row r="253" spans="1:2" x14ac:dyDescent="0.25">
      <c r="A253" s="1" t="s">
        <v>233</v>
      </c>
      <c r="B253" s="11">
        <v>1443</v>
      </c>
    </row>
    <row r="254" spans="1:2" x14ac:dyDescent="0.25">
      <c r="A254" s="1" t="s">
        <v>234</v>
      </c>
      <c r="B254" s="11">
        <v>1852</v>
      </c>
    </row>
    <row r="255" spans="1:2" x14ac:dyDescent="0.25">
      <c r="A255" s="1" t="s">
        <v>235</v>
      </c>
      <c r="B255" s="11">
        <v>1019</v>
      </c>
    </row>
    <row r="256" spans="1:2" x14ac:dyDescent="0.25">
      <c r="A256" s="1" t="s">
        <v>221</v>
      </c>
      <c r="B256" s="11">
        <v>3784</v>
      </c>
    </row>
    <row r="257" spans="1:2" x14ac:dyDescent="0.25">
      <c r="A257" s="1" t="s">
        <v>236</v>
      </c>
      <c r="B257" s="11">
        <v>306</v>
      </c>
    </row>
    <row r="258" spans="1:2" x14ac:dyDescent="0.25">
      <c r="A258" s="5" t="s">
        <v>237</v>
      </c>
      <c r="B258" s="12">
        <v>39397</v>
      </c>
    </row>
    <row r="259" spans="1:2" x14ac:dyDescent="0.25">
      <c r="A259" s="1" t="s">
        <v>238</v>
      </c>
      <c r="B259" s="11">
        <v>1329</v>
      </c>
    </row>
    <row r="260" spans="1:2" x14ac:dyDescent="0.25">
      <c r="A260" s="1" t="s">
        <v>239</v>
      </c>
      <c r="B260" s="11">
        <v>2791</v>
      </c>
    </row>
    <row r="261" spans="1:2" x14ac:dyDescent="0.25">
      <c r="A261" s="1" t="s">
        <v>240</v>
      </c>
      <c r="B261" s="11">
        <v>236</v>
      </c>
    </row>
    <row r="262" spans="1:2" x14ac:dyDescent="0.25">
      <c r="A262" s="1" t="s">
        <v>241</v>
      </c>
      <c r="B262" s="11">
        <v>1434</v>
      </c>
    </row>
    <row r="263" spans="1:2" x14ac:dyDescent="0.25">
      <c r="A263" s="1" t="s">
        <v>242</v>
      </c>
      <c r="B263" s="11">
        <v>1046</v>
      </c>
    </row>
    <row r="264" spans="1:2" x14ac:dyDescent="0.25">
      <c r="A264" s="1" t="s">
        <v>243</v>
      </c>
      <c r="B264" s="11">
        <v>470</v>
      </c>
    </row>
    <row r="265" spans="1:2" x14ac:dyDescent="0.25">
      <c r="A265" s="1" t="s">
        <v>244</v>
      </c>
      <c r="B265" s="11">
        <v>1722</v>
      </c>
    </row>
    <row r="266" spans="1:2" x14ac:dyDescent="0.25">
      <c r="A266" s="1" t="s">
        <v>245</v>
      </c>
      <c r="B266" s="11">
        <v>6784</v>
      </c>
    </row>
    <row r="267" spans="1:2" x14ac:dyDescent="0.25">
      <c r="A267" s="1" t="s">
        <v>246</v>
      </c>
      <c r="B267" s="11">
        <v>1988</v>
      </c>
    </row>
    <row r="268" spans="1:2" x14ac:dyDescent="0.25">
      <c r="A268" s="1" t="s">
        <v>247</v>
      </c>
      <c r="B268" s="11">
        <v>2007</v>
      </c>
    </row>
    <row r="269" spans="1:2" x14ac:dyDescent="0.25">
      <c r="A269" s="1" t="s">
        <v>248</v>
      </c>
      <c r="B269" s="11">
        <v>2576</v>
      </c>
    </row>
    <row r="270" spans="1:2" x14ac:dyDescent="0.25">
      <c r="A270" s="1" t="s">
        <v>249</v>
      </c>
      <c r="B270" s="11">
        <v>1751</v>
      </c>
    </row>
    <row r="271" spans="1:2" x14ac:dyDescent="0.25">
      <c r="A271" s="1" t="s">
        <v>250</v>
      </c>
      <c r="B271" s="11">
        <v>1755</v>
      </c>
    </row>
    <row r="272" spans="1:2" x14ac:dyDescent="0.25">
      <c r="A272" s="1" t="s">
        <v>251</v>
      </c>
      <c r="B272" s="11">
        <v>1329</v>
      </c>
    </row>
    <row r="273" spans="1:2" x14ac:dyDescent="0.25">
      <c r="A273" s="1" t="s">
        <v>252</v>
      </c>
      <c r="B273" s="11">
        <v>1381</v>
      </c>
    </row>
    <row r="274" spans="1:2" x14ac:dyDescent="0.25">
      <c r="A274" s="1" t="s">
        <v>253</v>
      </c>
      <c r="B274" s="11">
        <v>776</v>
      </c>
    </row>
    <row r="275" spans="1:2" x14ac:dyDescent="0.25">
      <c r="A275" s="1" t="s">
        <v>254</v>
      </c>
      <c r="B275" s="11">
        <v>188</v>
      </c>
    </row>
    <row r="276" spans="1:2" x14ac:dyDescent="0.25">
      <c r="A276" s="1" t="s">
        <v>255</v>
      </c>
      <c r="B276" s="11">
        <v>1117</v>
      </c>
    </row>
    <row r="277" spans="1:2" x14ac:dyDescent="0.25">
      <c r="A277" s="1" t="s">
        <v>256</v>
      </c>
      <c r="B277" s="11">
        <v>2459</v>
      </c>
    </row>
    <row r="278" spans="1:2" x14ac:dyDescent="0.25">
      <c r="A278" s="1" t="s">
        <v>257</v>
      </c>
      <c r="B278" s="11">
        <v>527</v>
      </c>
    </row>
    <row r="279" spans="1:2" x14ac:dyDescent="0.25">
      <c r="A279" s="1" t="s">
        <v>258</v>
      </c>
      <c r="B279" s="11">
        <v>411</v>
      </c>
    </row>
    <row r="280" spans="1:2" x14ac:dyDescent="0.25">
      <c r="A280" s="1" t="s">
        <v>259</v>
      </c>
      <c r="B280" s="11">
        <v>1060</v>
      </c>
    </row>
    <row r="281" spans="1:2" x14ac:dyDescent="0.25">
      <c r="A281" s="1" t="s">
        <v>237</v>
      </c>
      <c r="B281" s="11">
        <v>4260</v>
      </c>
    </row>
    <row r="282" spans="1:2" x14ac:dyDescent="0.25">
      <c r="A282" s="6" t="s">
        <v>263</v>
      </c>
      <c r="B282" s="13">
        <v>396453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2"/>
  <sheetViews>
    <sheetView workbookViewId="0">
      <selection activeCell="A8" sqref="A8"/>
    </sheetView>
  </sheetViews>
  <sheetFormatPr baseColWidth="10" defaultRowHeight="15" x14ac:dyDescent="0.25"/>
  <cols>
    <col min="1" max="1" width="32.140625" bestFit="1" customWidth="1"/>
    <col min="2" max="2" width="35.7109375" customWidth="1"/>
  </cols>
  <sheetData>
    <row r="1" spans="1:2" ht="18.75" x14ac:dyDescent="0.3">
      <c r="A1" s="3" t="s">
        <v>265</v>
      </c>
    </row>
    <row r="2" spans="1:2" x14ac:dyDescent="0.25">
      <c r="A2" s="2" t="s">
        <v>270</v>
      </c>
    </row>
    <row r="5" spans="1:2" x14ac:dyDescent="0.25">
      <c r="A5" s="4" t="s">
        <v>260</v>
      </c>
      <c r="B5" s="8" t="s">
        <v>261</v>
      </c>
    </row>
    <row r="6" spans="1:2" x14ac:dyDescent="0.25">
      <c r="A6" s="5" t="s">
        <v>0</v>
      </c>
      <c r="B6" s="12">
        <v>16802</v>
      </c>
    </row>
    <row r="7" spans="1:2" x14ac:dyDescent="0.25">
      <c r="A7" s="1" t="s">
        <v>0</v>
      </c>
      <c r="B7" s="11">
        <v>6750</v>
      </c>
    </row>
    <row r="8" spans="1:2" x14ac:dyDescent="0.25">
      <c r="A8" s="1" t="s">
        <v>1</v>
      </c>
      <c r="B8" s="11">
        <v>52</v>
      </c>
    </row>
    <row r="9" spans="1:2" x14ac:dyDescent="0.25">
      <c r="A9" s="1" t="s">
        <v>2</v>
      </c>
      <c r="B9" s="11">
        <v>1549</v>
      </c>
    </row>
    <row r="10" spans="1:2" x14ac:dyDescent="0.25">
      <c r="A10" s="1" t="s">
        <v>3</v>
      </c>
      <c r="B10" s="11">
        <v>116</v>
      </c>
    </row>
    <row r="11" spans="1:2" x14ac:dyDescent="0.25">
      <c r="A11" s="1" t="s">
        <v>4</v>
      </c>
      <c r="B11" s="11">
        <v>251</v>
      </c>
    </row>
    <row r="12" spans="1:2" x14ac:dyDescent="0.25">
      <c r="A12" s="1" t="s">
        <v>5</v>
      </c>
      <c r="B12" s="11">
        <v>1104</v>
      </c>
    </row>
    <row r="13" spans="1:2" x14ac:dyDescent="0.25">
      <c r="A13" s="1" t="s">
        <v>6</v>
      </c>
      <c r="B13" s="11">
        <v>1239</v>
      </c>
    </row>
    <row r="14" spans="1:2" x14ac:dyDescent="0.25">
      <c r="A14" s="1" t="s">
        <v>7</v>
      </c>
      <c r="B14" s="11">
        <v>1297</v>
      </c>
    </row>
    <row r="15" spans="1:2" x14ac:dyDescent="0.25">
      <c r="A15" s="1" t="s">
        <v>8</v>
      </c>
      <c r="B15" s="11">
        <v>797</v>
      </c>
    </row>
    <row r="16" spans="1:2" x14ac:dyDescent="0.25">
      <c r="A16" s="1" t="s">
        <v>9</v>
      </c>
      <c r="B16" s="11">
        <v>235</v>
      </c>
    </row>
    <row r="17" spans="1:2" x14ac:dyDescent="0.25">
      <c r="A17" s="1" t="s">
        <v>10</v>
      </c>
      <c r="B17" s="11">
        <v>2957</v>
      </c>
    </row>
    <row r="18" spans="1:2" x14ac:dyDescent="0.25">
      <c r="A18" s="1" t="s">
        <v>11</v>
      </c>
      <c r="B18" s="11">
        <v>455</v>
      </c>
    </row>
    <row r="19" spans="1:2" x14ac:dyDescent="0.25">
      <c r="A19" s="5" t="s">
        <v>12</v>
      </c>
      <c r="B19" s="12">
        <v>8400</v>
      </c>
    </row>
    <row r="20" spans="1:2" x14ac:dyDescent="0.25">
      <c r="A20" s="1" t="s">
        <v>13</v>
      </c>
      <c r="B20" s="11">
        <v>211</v>
      </c>
    </row>
    <row r="21" spans="1:2" x14ac:dyDescent="0.25">
      <c r="A21" s="1" t="s">
        <v>14</v>
      </c>
      <c r="B21" s="11">
        <v>2</v>
      </c>
    </row>
    <row r="22" spans="1:2" x14ac:dyDescent="0.25">
      <c r="A22" s="1" t="s">
        <v>15</v>
      </c>
      <c r="B22" s="11">
        <v>714</v>
      </c>
    </row>
    <row r="23" spans="1:2" x14ac:dyDescent="0.25">
      <c r="A23" s="1" t="s">
        <v>16</v>
      </c>
      <c r="B23" s="11">
        <v>3682</v>
      </c>
    </row>
    <row r="24" spans="1:2" x14ac:dyDescent="0.25">
      <c r="A24" s="1" t="s">
        <v>17</v>
      </c>
      <c r="B24" s="11">
        <v>514</v>
      </c>
    </row>
    <row r="25" spans="1:2" x14ac:dyDescent="0.25">
      <c r="A25" s="1" t="s">
        <v>18</v>
      </c>
      <c r="B25" s="11">
        <v>750</v>
      </c>
    </row>
    <row r="26" spans="1:2" x14ac:dyDescent="0.25">
      <c r="A26" s="1" t="s">
        <v>19</v>
      </c>
      <c r="B26" s="11">
        <v>1155</v>
      </c>
    </row>
    <row r="27" spans="1:2" x14ac:dyDescent="0.25">
      <c r="A27" s="1" t="s">
        <v>20</v>
      </c>
      <c r="B27" s="11">
        <v>508</v>
      </c>
    </row>
    <row r="28" spans="1:2" x14ac:dyDescent="0.25">
      <c r="A28" s="1" t="s">
        <v>21</v>
      </c>
      <c r="B28" s="11">
        <v>864</v>
      </c>
    </row>
    <row r="29" spans="1:2" x14ac:dyDescent="0.25">
      <c r="A29" s="5" t="s">
        <v>22</v>
      </c>
      <c r="B29" s="12">
        <v>8402</v>
      </c>
    </row>
    <row r="30" spans="1:2" x14ac:dyDescent="0.25">
      <c r="A30" s="1" t="s">
        <v>23</v>
      </c>
      <c r="B30" s="11">
        <v>163</v>
      </c>
    </row>
    <row r="31" spans="1:2" x14ac:dyDescent="0.25">
      <c r="A31" s="1" t="s">
        <v>24</v>
      </c>
      <c r="B31" s="11">
        <v>446</v>
      </c>
    </row>
    <row r="32" spans="1:2" x14ac:dyDescent="0.25">
      <c r="A32" s="1" t="s">
        <v>25</v>
      </c>
      <c r="B32" s="11">
        <v>60</v>
      </c>
    </row>
    <row r="33" spans="1:2" x14ac:dyDescent="0.25">
      <c r="A33" s="1" t="s">
        <v>26</v>
      </c>
      <c r="B33" s="11">
        <v>125</v>
      </c>
    </row>
    <row r="34" spans="1:2" x14ac:dyDescent="0.25">
      <c r="A34" s="1" t="s">
        <v>22</v>
      </c>
      <c r="B34" s="11">
        <v>563</v>
      </c>
    </row>
    <row r="35" spans="1:2" x14ac:dyDescent="0.25">
      <c r="A35" s="1" t="s">
        <v>27</v>
      </c>
      <c r="B35" s="11">
        <v>198</v>
      </c>
    </row>
    <row r="36" spans="1:2" x14ac:dyDescent="0.25">
      <c r="A36" s="1" t="s">
        <v>28</v>
      </c>
      <c r="B36" s="11">
        <v>60</v>
      </c>
    </row>
    <row r="37" spans="1:2" x14ac:dyDescent="0.25">
      <c r="A37" s="1" t="s">
        <v>29</v>
      </c>
      <c r="B37" s="11">
        <v>171</v>
      </c>
    </row>
    <row r="38" spans="1:2" x14ac:dyDescent="0.25">
      <c r="A38" s="1" t="s">
        <v>30</v>
      </c>
      <c r="B38" s="11">
        <v>143</v>
      </c>
    </row>
    <row r="39" spans="1:2" x14ac:dyDescent="0.25">
      <c r="A39" s="1" t="s">
        <v>31</v>
      </c>
      <c r="B39" s="11">
        <v>2</v>
      </c>
    </row>
    <row r="40" spans="1:2" x14ac:dyDescent="0.25">
      <c r="A40" s="1" t="s">
        <v>32</v>
      </c>
      <c r="B40" s="11">
        <v>738</v>
      </c>
    </row>
    <row r="41" spans="1:2" x14ac:dyDescent="0.25">
      <c r="A41" s="1" t="s">
        <v>33</v>
      </c>
      <c r="B41" s="11">
        <v>20</v>
      </c>
    </row>
    <row r="42" spans="1:2" x14ac:dyDescent="0.25">
      <c r="A42" s="1" t="s">
        <v>34</v>
      </c>
      <c r="B42" s="11">
        <v>684</v>
      </c>
    </row>
    <row r="43" spans="1:2" x14ac:dyDescent="0.25">
      <c r="A43" s="1" t="s">
        <v>35</v>
      </c>
      <c r="B43" s="11">
        <v>529</v>
      </c>
    </row>
    <row r="44" spans="1:2" x14ac:dyDescent="0.25">
      <c r="A44" s="1" t="s">
        <v>36</v>
      </c>
      <c r="B44" s="11">
        <v>360</v>
      </c>
    </row>
    <row r="45" spans="1:2" x14ac:dyDescent="0.25">
      <c r="A45" s="1" t="s">
        <v>37</v>
      </c>
      <c r="B45" s="11">
        <v>13</v>
      </c>
    </row>
    <row r="46" spans="1:2" x14ac:dyDescent="0.25">
      <c r="A46" s="1" t="s">
        <v>38</v>
      </c>
      <c r="B46" s="11">
        <v>62</v>
      </c>
    </row>
    <row r="47" spans="1:2" x14ac:dyDescent="0.25">
      <c r="A47" s="1" t="s">
        <v>39</v>
      </c>
      <c r="B47" s="11">
        <v>1075</v>
      </c>
    </row>
    <row r="48" spans="1:2" x14ac:dyDescent="0.25">
      <c r="A48" s="1" t="s">
        <v>40</v>
      </c>
      <c r="B48" s="11">
        <v>328</v>
      </c>
    </row>
    <row r="49" spans="1:2" x14ac:dyDescent="0.25">
      <c r="A49" s="1" t="s">
        <v>41</v>
      </c>
      <c r="B49" s="11">
        <v>5</v>
      </c>
    </row>
    <row r="50" spans="1:2" x14ac:dyDescent="0.25">
      <c r="A50" s="1" t="s">
        <v>42</v>
      </c>
      <c r="B50" s="11">
        <v>258</v>
      </c>
    </row>
    <row r="51" spans="1:2" x14ac:dyDescent="0.25">
      <c r="A51" s="1" t="s">
        <v>43</v>
      </c>
      <c r="B51" s="11">
        <v>176</v>
      </c>
    </row>
    <row r="52" spans="1:2" x14ac:dyDescent="0.25">
      <c r="A52" s="1" t="s">
        <v>44</v>
      </c>
      <c r="B52" s="11">
        <v>107</v>
      </c>
    </row>
    <row r="53" spans="1:2" x14ac:dyDescent="0.25">
      <c r="A53" s="1" t="s">
        <v>45</v>
      </c>
      <c r="B53" s="11">
        <v>296</v>
      </c>
    </row>
    <row r="54" spans="1:2" x14ac:dyDescent="0.25">
      <c r="A54" s="1" t="s">
        <v>46</v>
      </c>
      <c r="B54" s="11">
        <v>28</v>
      </c>
    </row>
    <row r="55" spans="1:2" x14ac:dyDescent="0.25">
      <c r="A55" s="1" t="s">
        <v>47</v>
      </c>
      <c r="B55" s="11">
        <v>139</v>
      </c>
    </row>
    <row r="56" spans="1:2" x14ac:dyDescent="0.25">
      <c r="A56" s="1" t="s">
        <v>48</v>
      </c>
      <c r="B56" s="11">
        <v>273</v>
      </c>
    </row>
    <row r="57" spans="1:2" x14ac:dyDescent="0.25">
      <c r="A57" s="1" t="s">
        <v>49</v>
      </c>
      <c r="B57" s="11">
        <v>277</v>
      </c>
    </row>
    <row r="58" spans="1:2" x14ac:dyDescent="0.25">
      <c r="A58" s="1" t="s">
        <v>50</v>
      </c>
      <c r="B58" s="11">
        <v>50</v>
      </c>
    </row>
    <row r="59" spans="1:2" x14ac:dyDescent="0.25">
      <c r="A59" s="1" t="s">
        <v>51</v>
      </c>
      <c r="B59" s="11">
        <v>147</v>
      </c>
    </row>
    <row r="60" spans="1:2" x14ac:dyDescent="0.25">
      <c r="A60" s="1" t="s">
        <v>52</v>
      </c>
      <c r="B60" s="11">
        <v>168</v>
      </c>
    </row>
    <row r="61" spans="1:2" x14ac:dyDescent="0.25">
      <c r="A61" s="1" t="s">
        <v>53</v>
      </c>
      <c r="B61" s="11">
        <v>115</v>
      </c>
    </row>
    <row r="62" spans="1:2" x14ac:dyDescent="0.25">
      <c r="A62" s="1" t="s">
        <v>54</v>
      </c>
      <c r="B62" s="11">
        <v>623</v>
      </c>
    </row>
    <row r="63" spans="1:2" x14ac:dyDescent="0.25">
      <c r="A63" s="5" t="s">
        <v>55</v>
      </c>
      <c r="B63" s="12">
        <v>15495</v>
      </c>
    </row>
    <row r="64" spans="1:2" x14ac:dyDescent="0.25">
      <c r="A64" s="1" t="s">
        <v>56</v>
      </c>
      <c r="B64" s="11">
        <v>540</v>
      </c>
    </row>
    <row r="65" spans="1:2" x14ac:dyDescent="0.25">
      <c r="A65" s="1" t="s">
        <v>57</v>
      </c>
      <c r="B65" s="11">
        <v>794</v>
      </c>
    </row>
    <row r="66" spans="1:2" x14ac:dyDescent="0.25">
      <c r="A66" s="1" t="s">
        <v>58</v>
      </c>
      <c r="B66" s="11">
        <v>945</v>
      </c>
    </row>
    <row r="67" spans="1:2" x14ac:dyDescent="0.25">
      <c r="A67" s="1" t="s">
        <v>59</v>
      </c>
      <c r="B67" s="11">
        <v>525</v>
      </c>
    </row>
    <row r="68" spans="1:2" x14ac:dyDescent="0.25">
      <c r="A68" s="1" t="s">
        <v>60</v>
      </c>
      <c r="B68" s="11">
        <v>932</v>
      </c>
    </row>
    <row r="69" spans="1:2" x14ac:dyDescent="0.25">
      <c r="A69" s="1" t="s">
        <v>61</v>
      </c>
      <c r="B69" s="11">
        <v>355</v>
      </c>
    </row>
    <row r="70" spans="1:2" x14ac:dyDescent="0.25">
      <c r="A70" s="1" t="s">
        <v>62</v>
      </c>
      <c r="B70" s="11">
        <v>300</v>
      </c>
    </row>
    <row r="71" spans="1:2" x14ac:dyDescent="0.25">
      <c r="A71" s="1" t="s">
        <v>63</v>
      </c>
      <c r="B71" s="11">
        <v>915</v>
      </c>
    </row>
    <row r="72" spans="1:2" x14ac:dyDescent="0.25">
      <c r="A72" s="1" t="s">
        <v>64</v>
      </c>
      <c r="B72" s="11">
        <v>795</v>
      </c>
    </row>
    <row r="73" spans="1:2" x14ac:dyDescent="0.25">
      <c r="A73" s="1" t="s">
        <v>65</v>
      </c>
      <c r="B73" s="11">
        <v>2832</v>
      </c>
    </row>
    <row r="74" spans="1:2" x14ac:dyDescent="0.25">
      <c r="A74" s="1" t="s">
        <v>66</v>
      </c>
      <c r="B74" s="11">
        <v>866</v>
      </c>
    </row>
    <row r="75" spans="1:2" x14ac:dyDescent="0.25">
      <c r="A75" s="1" t="s">
        <v>67</v>
      </c>
      <c r="B75" s="11">
        <v>475</v>
      </c>
    </row>
    <row r="76" spans="1:2" x14ac:dyDescent="0.25">
      <c r="A76" s="1" t="s">
        <v>68</v>
      </c>
      <c r="B76" s="11">
        <v>359</v>
      </c>
    </row>
    <row r="77" spans="1:2" x14ac:dyDescent="0.25">
      <c r="A77" s="1" t="s">
        <v>69</v>
      </c>
      <c r="B77" s="11">
        <v>963</v>
      </c>
    </row>
    <row r="78" spans="1:2" x14ac:dyDescent="0.25">
      <c r="A78" s="1" t="s">
        <v>70</v>
      </c>
      <c r="B78" s="11">
        <v>3237</v>
      </c>
    </row>
    <row r="79" spans="1:2" x14ac:dyDescent="0.25">
      <c r="A79" s="1" t="s">
        <v>71</v>
      </c>
      <c r="B79" s="11">
        <v>662</v>
      </c>
    </row>
    <row r="80" spans="1:2" x14ac:dyDescent="0.25">
      <c r="A80" s="5" t="s">
        <v>72</v>
      </c>
      <c r="B80" s="12">
        <v>18539</v>
      </c>
    </row>
    <row r="81" spans="1:2" x14ac:dyDescent="0.25">
      <c r="A81" s="1" t="s">
        <v>73</v>
      </c>
      <c r="B81" s="11">
        <v>8</v>
      </c>
    </row>
    <row r="82" spans="1:2" x14ac:dyDescent="0.25">
      <c r="A82" s="1" t="s">
        <v>74</v>
      </c>
      <c r="B82" s="11">
        <v>630</v>
      </c>
    </row>
    <row r="83" spans="1:2" x14ac:dyDescent="0.25">
      <c r="A83" s="1" t="s">
        <v>75</v>
      </c>
      <c r="B83" s="11">
        <v>1644</v>
      </c>
    </row>
    <row r="84" spans="1:2" x14ac:dyDescent="0.25">
      <c r="A84" s="1" t="s">
        <v>76</v>
      </c>
      <c r="B84" s="11">
        <v>786</v>
      </c>
    </row>
    <row r="85" spans="1:2" x14ac:dyDescent="0.25">
      <c r="A85" s="1" t="s">
        <v>77</v>
      </c>
      <c r="B85" s="11">
        <v>632</v>
      </c>
    </row>
    <row r="86" spans="1:2" x14ac:dyDescent="0.25">
      <c r="A86" s="1" t="s">
        <v>78</v>
      </c>
      <c r="B86" s="11">
        <v>904</v>
      </c>
    </row>
    <row r="87" spans="1:2" x14ac:dyDescent="0.25">
      <c r="A87" s="1" t="s">
        <v>79</v>
      </c>
      <c r="B87" s="11">
        <v>339</v>
      </c>
    </row>
    <row r="88" spans="1:2" x14ac:dyDescent="0.25">
      <c r="A88" s="1" t="s">
        <v>80</v>
      </c>
      <c r="B88" s="11">
        <v>1091</v>
      </c>
    </row>
    <row r="89" spans="1:2" x14ac:dyDescent="0.25">
      <c r="A89" s="1" t="s">
        <v>72</v>
      </c>
      <c r="B89" s="11">
        <v>1665</v>
      </c>
    </row>
    <row r="90" spans="1:2" x14ac:dyDescent="0.25">
      <c r="A90" s="1" t="s">
        <v>81</v>
      </c>
      <c r="B90" s="11">
        <v>74</v>
      </c>
    </row>
    <row r="91" spans="1:2" x14ac:dyDescent="0.25">
      <c r="A91" s="1" t="s">
        <v>82</v>
      </c>
      <c r="B91" s="11">
        <v>1046</v>
      </c>
    </row>
    <row r="92" spans="1:2" x14ac:dyDescent="0.25">
      <c r="A92" s="1" t="s">
        <v>83</v>
      </c>
      <c r="B92" s="11">
        <v>491</v>
      </c>
    </row>
    <row r="93" spans="1:2" x14ac:dyDescent="0.25">
      <c r="A93" s="1" t="s">
        <v>84</v>
      </c>
      <c r="B93" s="11">
        <v>645</v>
      </c>
    </row>
    <row r="94" spans="1:2" x14ac:dyDescent="0.25">
      <c r="A94" s="1" t="s">
        <v>85</v>
      </c>
      <c r="B94" s="11">
        <v>2809</v>
      </c>
    </row>
    <row r="95" spans="1:2" x14ac:dyDescent="0.25">
      <c r="A95" s="1" t="s">
        <v>86</v>
      </c>
      <c r="B95" s="11">
        <v>511</v>
      </c>
    </row>
    <row r="96" spans="1:2" x14ac:dyDescent="0.25">
      <c r="A96" s="1" t="s">
        <v>87</v>
      </c>
      <c r="B96" s="11">
        <v>994</v>
      </c>
    </row>
    <row r="97" spans="1:2" x14ac:dyDescent="0.25">
      <c r="A97" s="1" t="s">
        <v>88</v>
      </c>
      <c r="B97" s="11">
        <v>511</v>
      </c>
    </row>
    <row r="98" spans="1:2" x14ac:dyDescent="0.25">
      <c r="A98" s="1" t="s">
        <v>89</v>
      </c>
      <c r="B98" s="11">
        <v>184</v>
      </c>
    </row>
    <row r="99" spans="1:2" x14ac:dyDescent="0.25">
      <c r="A99" s="1" t="s">
        <v>90</v>
      </c>
      <c r="B99" s="11">
        <v>827</v>
      </c>
    </row>
    <row r="100" spans="1:2" x14ac:dyDescent="0.25">
      <c r="A100" s="1" t="s">
        <v>91</v>
      </c>
      <c r="B100" s="11">
        <v>1151</v>
      </c>
    </row>
    <row r="101" spans="1:2" x14ac:dyDescent="0.25">
      <c r="A101" s="1" t="s">
        <v>92</v>
      </c>
      <c r="B101" s="11">
        <v>817</v>
      </c>
    </row>
    <row r="102" spans="1:2" x14ac:dyDescent="0.25">
      <c r="A102" s="1" t="s">
        <v>93</v>
      </c>
      <c r="B102" s="11">
        <v>780</v>
      </c>
    </row>
    <row r="103" spans="1:2" x14ac:dyDescent="0.25">
      <c r="A103" s="5" t="s">
        <v>94</v>
      </c>
      <c r="B103" s="12">
        <v>11631</v>
      </c>
    </row>
    <row r="104" spans="1:2" x14ac:dyDescent="0.25">
      <c r="A104" s="1" t="s">
        <v>95</v>
      </c>
      <c r="B104" s="11">
        <v>287</v>
      </c>
    </row>
    <row r="105" spans="1:2" x14ac:dyDescent="0.25">
      <c r="A105" s="1" t="s">
        <v>59</v>
      </c>
      <c r="B105" s="11">
        <v>439</v>
      </c>
    </row>
    <row r="106" spans="1:2" x14ac:dyDescent="0.25">
      <c r="A106" s="1" t="s">
        <v>96</v>
      </c>
      <c r="B106" s="11">
        <v>349</v>
      </c>
    </row>
    <row r="107" spans="1:2" x14ac:dyDescent="0.25">
      <c r="A107" s="1" t="s">
        <v>97</v>
      </c>
      <c r="B107" s="11">
        <v>154</v>
      </c>
    </row>
    <row r="108" spans="1:2" x14ac:dyDescent="0.25">
      <c r="A108" s="1" t="s">
        <v>98</v>
      </c>
      <c r="B108" s="11">
        <v>742</v>
      </c>
    </row>
    <row r="109" spans="1:2" x14ac:dyDescent="0.25">
      <c r="A109" s="1" t="s">
        <v>99</v>
      </c>
      <c r="B109" s="11">
        <v>332</v>
      </c>
    </row>
    <row r="110" spans="1:2" x14ac:dyDescent="0.25">
      <c r="A110" s="1" t="s">
        <v>100</v>
      </c>
      <c r="B110" s="11">
        <v>282</v>
      </c>
    </row>
    <row r="111" spans="1:2" x14ac:dyDescent="0.25">
      <c r="A111" s="1" t="s">
        <v>101</v>
      </c>
      <c r="B111" s="11">
        <v>299</v>
      </c>
    </row>
    <row r="112" spans="1:2" x14ac:dyDescent="0.25">
      <c r="A112" s="1" t="s">
        <v>102</v>
      </c>
      <c r="B112" s="11">
        <v>247</v>
      </c>
    </row>
    <row r="113" spans="1:2" x14ac:dyDescent="0.25">
      <c r="A113" s="1" t="s">
        <v>103</v>
      </c>
      <c r="B113" s="11">
        <v>382</v>
      </c>
    </row>
    <row r="114" spans="1:2" x14ac:dyDescent="0.25">
      <c r="A114" s="1" t="s">
        <v>104</v>
      </c>
      <c r="B114" s="11">
        <v>204</v>
      </c>
    </row>
    <row r="115" spans="1:2" x14ac:dyDescent="0.25">
      <c r="A115" s="1" t="s">
        <v>105</v>
      </c>
      <c r="B115" s="11">
        <v>447</v>
      </c>
    </row>
    <row r="116" spans="1:2" x14ac:dyDescent="0.25">
      <c r="A116" s="1" t="s">
        <v>106</v>
      </c>
      <c r="B116" s="11">
        <v>287</v>
      </c>
    </row>
    <row r="117" spans="1:2" x14ac:dyDescent="0.25">
      <c r="A117" s="1" t="s">
        <v>107</v>
      </c>
      <c r="B117" s="11">
        <v>648</v>
      </c>
    </row>
    <row r="118" spans="1:2" x14ac:dyDescent="0.25">
      <c r="A118" s="1" t="s">
        <v>108</v>
      </c>
      <c r="B118" s="11">
        <v>415</v>
      </c>
    </row>
    <row r="119" spans="1:2" x14ac:dyDescent="0.25">
      <c r="A119" s="1" t="s">
        <v>109</v>
      </c>
      <c r="B119" s="11">
        <v>529</v>
      </c>
    </row>
    <row r="120" spans="1:2" x14ac:dyDescent="0.25">
      <c r="A120" s="1" t="s">
        <v>110</v>
      </c>
      <c r="B120" s="11">
        <v>543</v>
      </c>
    </row>
    <row r="121" spans="1:2" x14ac:dyDescent="0.25">
      <c r="A121" s="1" t="s">
        <v>111</v>
      </c>
      <c r="B121" s="11">
        <v>98</v>
      </c>
    </row>
    <row r="122" spans="1:2" x14ac:dyDescent="0.25">
      <c r="A122" s="1" t="s">
        <v>112</v>
      </c>
      <c r="B122" s="11">
        <v>788</v>
      </c>
    </row>
    <row r="123" spans="1:2" x14ac:dyDescent="0.25">
      <c r="A123" s="1" t="s">
        <v>113</v>
      </c>
      <c r="B123" s="11">
        <v>1244</v>
      </c>
    </row>
    <row r="124" spans="1:2" x14ac:dyDescent="0.25">
      <c r="A124" s="1" t="s">
        <v>114</v>
      </c>
      <c r="B124" s="11">
        <v>196</v>
      </c>
    </row>
    <row r="125" spans="1:2" x14ac:dyDescent="0.25">
      <c r="A125" s="1" t="s">
        <v>115</v>
      </c>
      <c r="B125" s="11">
        <v>2719</v>
      </c>
    </row>
    <row r="126" spans="1:2" x14ac:dyDescent="0.25">
      <c r="A126" s="5" t="s">
        <v>116</v>
      </c>
      <c r="B126" s="12">
        <v>9161</v>
      </c>
    </row>
    <row r="127" spans="1:2" x14ac:dyDescent="0.25">
      <c r="A127" s="1" t="s">
        <v>117</v>
      </c>
      <c r="B127" s="11">
        <v>825</v>
      </c>
    </row>
    <row r="128" spans="1:2" x14ac:dyDescent="0.25">
      <c r="A128" s="1" t="s">
        <v>118</v>
      </c>
      <c r="B128" s="11">
        <v>105</v>
      </c>
    </row>
    <row r="129" spans="1:2" x14ac:dyDescent="0.25">
      <c r="A129" s="1" t="s">
        <v>119</v>
      </c>
      <c r="B129" s="11">
        <v>56</v>
      </c>
    </row>
    <row r="130" spans="1:2" x14ac:dyDescent="0.25">
      <c r="A130" s="1" t="s">
        <v>120</v>
      </c>
      <c r="B130" s="11">
        <v>1695</v>
      </c>
    </row>
    <row r="131" spans="1:2" x14ac:dyDescent="0.25">
      <c r="A131" s="1" t="s">
        <v>58</v>
      </c>
      <c r="B131" s="11">
        <v>710</v>
      </c>
    </row>
    <row r="132" spans="1:2" x14ac:dyDescent="0.25">
      <c r="A132" s="1" t="s">
        <v>121</v>
      </c>
      <c r="B132" s="11">
        <v>60</v>
      </c>
    </row>
    <row r="133" spans="1:2" x14ac:dyDescent="0.25">
      <c r="A133" s="1" t="s">
        <v>122</v>
      </c>
      <c r="B133" s="11">
        <v>279</v>
      </c>
    </row>
    <row r="134" spans="1:2" x14ac:dyDescent="0.25">
      <c r="A134" s="1" t="s">
        <v>116</v>
      </c>
      <c r="B134" s="11">
        <v>549</v>
      </c>
    </row>
    <row r="135" spans="1:2" x14ac:dyDescent="0.25">
      <c r="A135" s="1" t="s">
        <v>123</v>
      </c>
      <c r="B135" s="11">
        <v>1036</v>
      </c>
    </row>
    <row r="136" spans="1:2" x14ac:dyDescent="0.25">
      <c r="A136" s="1" t="s">
        <v>124</v>
      </c>
      <c r="B136" s="11">
        <v>25</v>
      </c>
    </row>
    <row r="137" spans="1:2" x14ac:dyDescent="0.25">
      <c r="A137" s="1" t="s">
        <v>125</v>
      </c>
      <c r="B137" s="11">
        <v>833</v>
      </c>
    </row>
    <row r="138" spans="1:2" x14ac:dyDescent="0.25">
      <c r="A138" s="1" t="s">
        <v>126</v>
      </c>
      <c r="B138" s="11">
        <v>112</v>
      </c>
    </row>
    <row r="139" spans="1:2" x14ac:dyDescent="0.25">
      <c r="A139" s="1" t="s">
        <v>127</v>
      </c>
      <c r="B139" s="11">
        <v>684</v>
      </c>
    </row>
    <row r="140" spans="1:2" x14ac:dyDescent="0.25">
      <c r="A140" s="1" t="s">
        <v>128</v>
      </c>
      <c r="B140" s="11">
        <v>929</v>
      </c>
    </row>
    <row r="141" spans="1:2" x14ac:dyDescent="0.25">
      <c r="A141" s="1" t="s">
        <v>129</v>
      </c>
      <c r="B141" s="11">
        <v>84</v>
      </c>
    </row>
    <row r="142" spans="1:2" x14ac:dyDescent="0.25">
      <c r="A142" s="1" t="s">
        <v>130</v>
      </c>
      <c r="B142" s="11">
        <v>510</v>
      </c>
    </row>
    <row r="143" spans="1:2" x14ac:dyDescent="0.25">
      <c r="A143" s="1" t="s">
        <v>131</v>
      </c>
      <c r="B143" s="11">
        <v>229</v>
      </c>
    </row>
    <row r="144" spans="1:2" x14ac:dyDescent="0.25">
      <c r="A144" s="1" t="s">
        <v>132</v>
      </c>
      <c r="B144" s="11">
        <v>440</v>
      </c>
    </row>
    <row r="145" spans="1:2" x14ac:dyDescent="0.25">
      <c r="A145" s="5" t="s">
        <v>133</v>
      </c>
      <c r="B145" s="12">
        <v>12764</v>
      </c>
    </row>
    <row r="146" spans="1:2" x14ac:dyDescent="0.25">
      <c r="A146" s="1" t="s">
        <v>134</v>
      </c>
      <c r="B146" s="11">
        <v>643</v>
      </c>
    </row>
    <row r="147" spans="1:2" x14ac:dyDescent="0.25">
      <c r="A147" s="1" t="s">
        <v>135</v>
      </c>
      <c r="B147" s="11">
        <v>958</v>
      </c>
    </row>
    <row r="148" spans="1:2" x14ac:dyDescent="0.25">
      <c r="A148" s="1" t="s">
        <v>136</v>
      </c>
      <c r="B148" s="11">
        <v>673</v>
      </c>
    </row>
    <row r="149" spans="1:2" x14ac:dyDescent="0.25">
      <c r="A149" s="1" t="s">
        <v>137</v>
      </c>
      <c r="B149" s="11">
        <v>1158</v>
      </c>
    </row>
    <row r="150" spans="1:2" x14ac:dyDescent="0.25">
      <c r="A150" s="1" t="s">
        <v>138</v>
      </c>
      <c r="B150" s="11">
        <v>348</v>
      </c>
    </row>
    <row r="151" spans="1:2" x14ac:dyDescent="0.25">
      <c r="A151" s="1" t="s">
        <v>139</v>
      </c>
      <c r="B151" s="11">
        <v>527</v>
      </c>
    </row>
    <row r="152" spans="1:2" x14ac:dyDescent="0.25">
      <c r="A152" s="1" t="s">
        <v>59</v>
      </c>
      <c r="B152" s="11">
        <v>195</v>
      </c>
    </row>
    <row r="153" spans="1:2" x14ac:dyDescent="0.25">
      <c r="A153" s="1" t="s">
        <v>140</v>
      </c>
      <c r="B153" s="11">
        <v>394</v>
      </c>
    </row>
    <row r="154" spans="1:2" x14ac:dyDescent="0.25">
      <c r="A154" s="1" t="s">
        <v>141</v>
      </c>
      <c r="B154" s="11">
        <v>521</v>
      </c>
    </row>
    <row r="155" spans="1:2" x14ac:dyDescent="0.25">
      <c r="A155" s="1" t="s">
        <v>142</v>
      </c>
      <c r="B155" s="11">
        <v>596</v>
      </c>
    </row>
    <row r="156" spans="1:2" x14ac:dyDescent="0.25">
      <c r="A156" s="1" t="s">
        <v>143</v>
      </c>
      <c r="B156" s="11">
        <v>391</v>
      </c>
    </row>
    <row r="157" spans="1:2" x14ac:dyDescent="0.25">
      <c r="A157" s="1" t="s">
        <v>144</v>
      </c>
      <c r="B157" s="11">
        <v>541</v>
      </c>
    </row>
    <row r="158" spans="1:2" x14ac:dyDescent="0.25">
      <c r="A158" s="1" t="s">
        <v>145</v>
      </c>
      <c r="B158" s="11">
        <v>317</v>
      </c>
    </row>
    <row r="159" spans="1:2" x14ac:dyDescent="0.25">
      <c r="A159" s="1" t="s">
        <v>146</v>
      </c>
      <c r="B159" s="11">
        <v>646</v>
      </c>
    </row>
    <row r="160" spans="1:2" x14ac:dyDescent="0.25">
      <c r="A160" s="1" t="s">
        <v>147</v>
      </c>
      <c r="B160" s="11">
        <v>740</v>
      </c>
    </row>
    <row r="161" spans="1:2" x14ac:dyDescent="0.25">
      <c r="A161" s="1" t="s">
        <v>148</v>
      </c>
      <c r="B161" s="11">
        <v>483</v>
      </c>
    </row>
    <row r="162" spans="1:2" x14ac:dyDescent="0.25">
      <c r="A162" s="1" t="s">
        <v>149</v>
      </c>
      <c r="B162" s="11">
        <v>81</v>
      </c>
    </row>
    <row r="163" spans="1:2" x14ac:dyDescent="0.25">
      <c r="A163" s="1" t="s">
        <v>45</v>
      </c>
      <c r="B163" s="11">
        <v>373</v>
      </c>
    </row>
    <row r="164" spans="1:2" x14ac:dyDescent="0.25">
      <c r="A164" s="1" t="s">
        <v>150</v>
      </c>
      <c r="B164" s="11">
        <v>310</v>
      </c>
    </row>
    <row r="165" spans="1:2" x14ac:dyDescent="0.25">
      <c r="A165" s="1" t="s">
        <v>18</v>
      </c>
      <c r="B165" s="11">
        <v>229</v>
      </c>
    </row>
    <row r="166" spans="1:2" x14ac:dyDescent="0.25">
      <c r="A166" s="1" t="s">
        <v>151</v>
      </c>
      <c r="B166" s="11">
        <v>754</v>
      </c>
    </row>
    <row r="167" spans="1:2" x14ac:dyDescent="0.25">
      <c r="A167" s="1" t="s">
        <v>152</v>
      </c>
      <c r="B167" s="11">
        <v>157</v>
      </c>
    </row>
    <row r="168" spans="1:2" x14ac:dyDescent="0.25">
      <c r="A168" s="1" t="s">
        <v>153</v>
      </c>
      <c r="B168" s="11">
        <v>913</v>
      </c>
    </row>
    <row r="169" spans="1:2" x14ac:dyDescent="0.25">
      <c r="A169" s="1" t="s">
        <v>154</v>
      </c>
      <c r="B169" s="11">
        <v>378</v>
      </c>
    </row>
    <row r="170" spans="1:2" x14ac:dyDescent="0.25">
      <c r="A170" s="1" t="s">
        <v>155</v>
      </c>
      <c r="B170" s="11">
        <v>240</v>
      </c>
    </row>
    <row r="171" spans="1:2" x14ac:dyDescent="0.25">
      <c r="A171" s="1" t="s">
        <v>156</v>
      </c>
      <c r="B171" s="11">
        <v>198</v>
      </c>
    </row>
    <row r="172" spans="1:2" x14ac:dyDescent="0.25">
      <c r="A172" s="5" t="s">
        <v>157</v>
      </c>
      <c r="B172" s="12">
        <v>16314</v>
      </c>
    </row>
    <row r="173" spans="1:2" x14ac:dyDescent="0.25">
      <c r="A173" s="1" t="s">
        <v>158</v>
      </c>
      <c r="B173" s="11">
        <v>815</v>
      </c>
    </row>
    <row r="174" spans="1:2" x14ac:dyDescent="0.25">
      <c r="A174" s="1" t="s">
        <v>159</v>
      </c>
      <c r="B174" s="11">
        <v>1159</v>
      </c>
    </row>
    <row r="175" spans="1:2" x14ac:dyDescent="0.25">
      <c r="A175" s="1" t="s">
        <v>160</v>
      </c>
      <c r="B175" s="11">
        <v>1199</v>
      </c>
    </row>
    <row r="176" spans="1:2" x14ac:dyDescent="0.25">
      <c r="A176" s="1" t="s">
        <v>161</v>
      </c>
      <c r="B176" s="11">
        <v>1089</v>
      </c>
    </row>
    <row r="177" spans="1:2" x14ac:dyDescent="0.25">
      <c r="A177" s="1" t="s">
        <v>162</v>
      </c>
      <c r="B177" s="11">
        <v>1570</v>
      </c>
    </row>
    <row r="178" spans="1:2" x14ac:dyDescent="0.25">
      <c r="A178" s="1" t="s">
        <v>163</v>
      </c>
      <c r="B178" s="11">
        <v>239</v>
      </c>
    </row>
    <row r="179" spans="1:2" x14ac:dyDescent="0.25">
      <c r="A179" s="1" t="s">
        <v>164</v>
      </c>
      <c r="B179" s="11">
        <v>308</v>
      </c>
    </row>
    <row r="180" spans="1:2" x14ac:dyDescent="0.25">
      <c r="A180" s="1" t="s">
        <v>165</v>
      </c>
      <c r="B180" s="11">
        <v>1007</v>
      </c>
    </row>
    <row r="181" spans="1:2" x14ac:dyDescent="0.25">
      <c r="A181" s="1" t="s">
        <v>166</v>
      </c>
      <c r="B181" s="11">
        <v>829</v>
      </c>
    </row>
    <row r="182" spans="1:2" x14ac:dyDescent="0.25">
      <c r="A182" s="1" t="s">
        <v>167</v>
      </c>
      <c r="B182" s="11">
        <v>626</v>
      </c>
    </row>
    <row r="183" spans="1:2" x14ac:dyDescent="0.25">
      <c r="A183" s="1" t="s">
        <v>168</v>
      </c>
      <c r="B183" s="11">
        <v>266</v>
      </c>
    </row>
    <row r="184" spans="1:2" x14ac:dyDescent="0.25">
      <c r="A184" s="1" t="s">
        <v>169</v>
      </c>
      <c r="B184" s="11">
        <v>88</v>
      </c>
    </row>
    <row r="185" spans="1:2" x14ac:dyDescent="0.25">
      <c r="A185" s="1" t="s">
        <v>170</v>
      </c>
      <c r="B185" s="11">
        <v>962</v>
      </c>
    </row>
    <row r="186" spans="1:2" x14ac:dyDescent="0.25">
      <c r="A186" s="1" t="s">
        <v>171</v>
      </c>
      <c r="B186" s="11">
        <v>490</v>
      </c>
    </row>
    <row r="187" spans="1:2" x14ac:dyDescent="0.25">
      <c r="A187" s="1" t="s">
        <v>172</v>
      </c>
      <c r="B187" s="11">
        <v>1235</v>
      </c>
    </row>
    <row r="188" spans="1:2" x14ac:dyDescent="0.25">
      <c r="A188" s="1" t="s">
        <v>173</v>
      </c>
      <c r="B188" s="11">
        <v>800</v>
      </c>
    </row>
    <row r="189" spans="1:2" x14ac:dyDescent="0.25">
      <c r="A189" s="1" t="s">
        <v>157</v>
      </c>
      <c r="B189" s="11">
        <v>1553</v>
      </c>
    </row>
    <row r="190" spans="1:2" x14ac:dyDescent="0.25">
      <c r="A190" s="1" t="s">
        <v>174</v>
      </c>
      <c r="B190" s="11">
        <v>552</v>
      </c>
    </row>
    <row r="191" spans="1:2" x14ac:dyDescent="0.25">
      <c r="A191" s="1" t="s">
        <v>175</v>
      </c>
      <c r="B191" s="11">
        <v>1027</v>
      </c>
    </row>
    <row r="192" spans="1:2" x14ac:dyDescent="0.25">
      <c r="A192" s="1" t="s">
        <v>176</v>
      </c>
      <c r="B192" s="11">
        <v>500</v>
      </c>
    </row>
    <row r="193" spans="1:2" x14ac:dyDescent="0.25">
      <c r="A193" s="5" t="s">
        <v>177</v>
      </c>
      <c r="B193" s="12">
        <v>10433</v>
      </c>
    </row>
    <row r="194" spans="1:2" x14ac:dyDescent="0.25">
      <c r="A194" s="1" t="s">
        <v>178</v>
      </c>
      <c r="B194" s="11">
        <v>645</v>
      </c>
    </row>
    <row r="195" spans="1:2" x14ac:dyDescent="0.25">
      <c r="A195" s="1" t="s">
        <v>179</v>
      </c>
      <c r="B195" s="11">
        <v>557</v>
      </c>
    </row>
    <row r="196" spans="1:2" x14ac:dyDescent="0.25">
      <c r="A196" s="1" t="s">
        <v>180</v>
      </c>
      <c r="B196" s="11">
        <v>124</v>
      </c>
    </row>
    <row r="197" spans="1:2" x14ac:dyDescent="0.25">
      <c r="A197" s="1" t="s">
        <v>181</v>
      </c>
      <c r="B197" s="11">
        <v>280</v>
      </c>
    </row>
    <row r="198" spans="1:2" x14ac:dyDescent="0.25">
      <c r="A198" s="1" t="s">
        <v>182</v>
      </c>
      <c r="B198" s="11">
        <v>26</v>
      </c>
    </row>
    <row r="199" spans="1:2" x14ac:dyDescent="0.25">
      <c r="A199" s="1" t="s">
        <v>183</v>
      </c>
      <c r="B199" s="11">
        <v>856</v>
      </c>
    </row>
    <row r="200" spans="1:2" x14ac:dyDescent="0.25">
      <c r="A200" s="1" t="s">
        <v>184</v>
      </c>
      <c r="B200" s="11">
        <v>1581</v>
      </c>
    </row>
    <row r="201" spans="1:2" x14ac:dyDescent="0.25">
      <c r="A201" s="1" t="s">
        <v>185</v>
      </c>
      <c r="B201" s="11">
        <v>300</v>
      </c>
    </row>
    <row r="202" spans="1:2" x14ac:dyDescent="0.25">
      <c r="A202" s="1" t="s">
        <v>186</v>
      </c>
      <c r="B202" s="11">
        <v>158</v>
      </c>
    </row>
    <row r="203" spans="1:2" x14ac:dyDescent="0.25">
      <c r="A203" s="1" t="s">
        <v>187</v>
      </c>
      <c r="B203" s="11">
        <v>1225</v>
      </c>
    </row>
    <row r="204" spans="1:2" x14ac:dyDescent="0.25">
      <c r="A204" s="1" t="s">
        <v>188</v>
      </c>
      <c r="B204" s="11">
        <v>1159</v>
      </c>
    </row>
    <row r="205" spans="1:2" x14ac:dyDescent="0.25">
      <c r="A205" s="1" t="s">
        <v>189</v>
      </c>
      <c r="B205" s="11">
        <v>663</v>
      </c>
    </row>
    <row r="206" spans="1:2" x14ac:dyDescent="0.25">
      <c r="A206" s="1" t="s">
        <v>190</v>
      </c>
      <c r="B206" s="11">
        <v>33</v>
      </c>
    </row>
    <row r="207" spans="1:2" x14ac:dyDescent="0.25">
      <c r="A207" s="1" t="s">
        <v>191</v>
      </c>
      <c r="B207" s="11">
        <v>673</v>
      </c>
    </row>
    <row r="208" spans="1:2" x14ac:dyDescent="0.25">
      <c r="A208" s="1" t="s">
        <v>177</v>
      </c>
      <c r="B208" s="11">
        <v>31</v>
      </c>
    </row>
    <row r="209" spans="1:2" x14ac:dyDescent="0.25">
      <c r="A209" s="1" t="s">
        <v>192</v>
      </c>
      <c r="B209" s="11">
        <v>191</v>
      </c>
    </row>
    <row r="210" spans="1:2" x14ac:dyDescent="0.25">
      <c r="A210" s="1" t="s">
        <v>193</v>
      </c>
      <c r="B210" s="11">
        <v>253</v>
      </c>
    </row>
    <row r="211" spans="1:2" x14ac:dyDescent="0.25">
      <c r="A211" s="1" t="s">
        <v>194</v>
      </c>
      <c r="B211" s="11">
        <v>239</v>
      </c>
    </row>
    <row r="212" spans="1:2" x14ac:dyDescent="0.25">
      <c r="A212" s="1" t="s">
        <v>195</v>
      </c>
      <c r="B212" s="11">
        <v>1439</v>
      </c>
    </row>
    <row r="213" spans="1:2" x14ac:dyDescent="0.25">
      <c r="A213" s="5" t="s">
        <v>196</v>
      </c>
      <c r="B213" s="12">
        <v>9758</v>
      </c>
    </row>
    <row r="214" spans="1:2" x14ac:dyDescent="0.25">
      <c r="A214" s="1" t="s">
        <v>197</v>
      </c>
      <c r="B214" s="11">
        <v>1263</v>
      </c>
    </row>
    <row r="215" spans="1:2" x14ac:dyDescent="0.25">
      <c r="A215" s="1" t="s">
        <v>198</v>
      </c>
      <c r="B215" s="11">
        <v>313</v>
      </c>
    </row>
    <row r="216" spans="1:2" x14ac:dyDescent="0.25">
      <c r="A216" s="1" t="s">
        <v>199</v>
      </c>
      <c r="B216" s="11">
        <v>453</v>
      </c>
    </row>
    <row r="217" spans="1:2" x14ac:dyDescent="0.25">
      <c r="A217" s="1" t="s">
        <v>200</v>
      </c>
      <c r="B217" s="11">
        <v>773</v>
      </c>
    </row>
    <row r="218" spans="1:2" x14ac:dyDescent="0.25">
      <c r="A218" s="1" t="s">
        <v>201</v>
      </c>
      <c r="B218" s="11">
        <v>152</v>
      </c>
    </row>
    <row r="219" spans="1:2" x14ac:dyDescent="0.25">
      <c r="A219" s="1" t="s">
        <v>8</v>
      </c>
      <c r="B219" s="11">
        <v>367</v>
      </c>
    </row>
    <row r="220" spans="1:2" x14ac:dyDescent="0.25">
      <c r="A220" s="1" t="s">
        <v>202</v>
      </c>
      <c r="B220" s="11">
        <v>821</v>
      </c>
    </row>
    <row r="221" spans="1:2" x14ac:dyDescent="0.25">
      <c r="A221" s="1" t="s">
        <v>196</v>
      </c>
      <c r="B221" s="11">
        <v>2128</v>
      </c>
    </row>
    <row r="222" spans="1:2" x14ac:dyDescent="0.25">
      <c r="A222" s="1" t="s">
        <v>203</v>
      </c>
      <c r="B222" s="11">
        <v>394</v>
      </c>
    </row>
    <row r="223" spans="1:2" x14ac:dyDescent="0.25">
      <c r="A223" s="1" t="s">
        <v>204</v>
      </c>
      <c r="B223" s="11">
        <v>352</v>
      </c>
    </row>
    <row r="224" spans="1:2" x14ac:dyDescent="0.25">
      <c r="A224" s="1" t="s">
        <v>205</v>
      </c>
      <c r="B224" s="11">
        <v>1572</v>
      </c>
    </row>
    <row r="225" spans="1:2" x14ac:dyDescent="0.25">
      <c r="A225" s="1" t="s">
        <v>206</v>
      </c>
      <c r="B225" s="11">
        <v>349</v>
      </c>
    </row>
    <row r="226" spans="1:2" x14ac:dyDescent="0.25">
      <c r="A226" s="1" t="s">
        <v>207</v>
      </c>
      <c r="B226" s="11">
        <v>821</v>
      </c>
    </row>
    <row r="227" spans="1:2" x14ac:dyDescent="0.25">
      <c r="A227" s="5" t="s">
        <v>208</v>
      </c>
      <c r="B227" s="12">
        <v>11938</v>
      </c>
    </row>
    <row r="228" spans="1:2" x14ac:dyDescent="0.25">
      <c r="A228" s="1" t="s">
        <v>209</v>
      </c>
      <c r="B228" s="11">
        <v>1341</v>
      </c>
    </row>
    <row r="229" spans="1:2" x14ac:dyDescent="0.25">
      <c r="A229" s="1" t="s">
        <v>210</v>
      </c>
      <c r="B229" s="11">
        <v>1749</v>
      </c>
    </row>
    <row r="230" spans="1:2" x14ac:dyDescent="0.25">
      <c r="A230" s="1" t="s">
        <v>211</v>
      </c>
      <c r="B230" s="11">
        <v>1213</v>
      </c>
    </row>
    <row r="231" spans="1:2" x14ac:dyDescent="0.25">
      <c r="A231" s="1" t="s">
        <v>212</v>
      </c>
      <c r="B231" s="11">
        <v>679</v>
      </c>
    </row>
    <row r="232" spans="1:2" x14ac:dyDescent="0.25">
      <c r="A232" s="1" t="s">
        <v>213</v>
      </c>
      <c r="B232" s="11">
        <v>692</v>
      </c>
    </row>
    <row r="233" spans="1:2" x14ac:dyDescent="0.25">
      <c r="A233" s="1" t="s">
        <v>214</v>
      </c>
      <c r="B233" s="11">
        <v>34</v>
      </c>
    </row>
    <row r="234" spans="1:2" x14ac:dyDescent="0.25">
      <c r="A234" s="1" t="s">
        <v>215</v>
      </c>
      <c r="B234" s="11">
        <v>2468</v>
      </c>
    </row>
    <row r="235" spans="1:2" x14ac:dyDescent="0.25">
      <c r="A235" s="1" t="s">
        <v>216</v>
      </c>
      <c r="B235" s="11">
        <v>58</v>
      </c>
    </row>
    <row r="236" spans="1:2" x14ac:dyDescent="0.25">
      <c r="A236" s="1" t="s">
        <v>217</v>
      </c>
      <c r="B236" s="11">
        <v>282</v>
      </c>
    </row>
    <row r="237" spans="1:2" x14ac:dyDescent="0.25">
      <c r="A237" s="1" t="s">
        <v>208</v>
      </c>
      <c r="B237" s="11">
        <v>2989</v>
      </c>
    </row>
    <row r="238" spans="1:2" x14ac:dyDescent="0.25">
      <c r="A238" s="1" t="s">
        <v>218</v>
      </c>
      <c r="B238" s="11">
        <v>54</v>
      </c>
    </row>
    <row r="239" spans="1:2" x14ac:dyDescent="0.25">
      <c r="A239" s="1" t="s">
        <v>219</v>
      </c>
      <c r="B239" s="11">
        <v>180</v>
      </c>
    </row>
    <row r="240" spans="1:2" x14ac:dyDescent="0.25">
      <c r="A240" s="1" t="s">
        <v>220</v>
      </c>
      <c r="B240" s="11">
        <v>199</v>
      </c>
    </row>
    <row r="241" spans="1:2" x14ac:dyDescent="0.25">
      <c r="A241" s="5" t="s">
        <v>221</v>
      </c>
      <c r="B241" s="12">
        <v>16185</v>
      </c>
    </row>
    <row r="242" spans="1:2" x14ac:dyDescent="0.25">
      <c r="A242" s="1" t="s">
        <v>222</v>
      </c>
      <c r="B242" s="11">
        <v>773</v>
      </c>
    </row>
    <row r="243" spans="1:2" x14ac:dyDescent="0.25">
      <c r="A243" s="1" t="s">
        <v>223</v>
      </c>
      <c r="B243" s="11">
        <v>1104</v>
      </c>
    </row>
    <row r="244" spans="1:2" x14ac:dyDescent="0.25">
      <c r="A244" s="1" t="s">
        <v>224</v>
      </c>
      <c r="B244" s="11">
        <v>740</v>
      </c>
    </row>
    <row r="245" spans="1:2" x14ac:dyDescent="0.25">
      <c r="A245" s="1" t="s">
        <v>225</v>
      </c>
      <c r="B245" s="11">
        <v>1078</v>
      </c>
    </row>
    <row r="246" spans="1:2" x14ac:dyDescent="0.25">
      <c r="A246" s="1" t="s">
        <v>226</v>
      </c>
      <c r="B246" s="11">
        <v>3882</v>
      </c>
    </row>
    <row r="247" spans="1:2" x14ac:dyDescent="0.25">
      <c r="A247" s="1" t="s">
        <v>227</v>
      </c>
      <c r="B247" s="11">
        <v>234</v>
      </c>
    </row>
    <row r="248" spans="1:2" x14ac:dyDescent="0.25">
      <c r="A248" s="1" t="s">
        <v>228</v>
      </c>
      <c r="B248" s="11">
        <v>634</v>
      </c>
    </row>
    <row r="249" spans="1:2" x14ac:dyDescent="0.25">
      <c r="A249" s="1" t="s">
        <v>229</v>
      </c>
      <c r="B249" s="11">
        <v>1904</v>
      </c>
    </row>
    <row r="250" spans="1:2" x14ac:dyDescent="0.25">
      <c r="A250" s="1" t="s">
        <v>230</v>
      </c>
      <c r="B250" s="11">
        <v>160</v>
      </c>
    </row>
    <row r="251" spans="1:2" x14ac:dyDescent="0.25">
      <c r="A251" s="1" t="s">
        <v>231</v>
      </c>
      <c r="B251" s="11">
        <v>667</v>
      </c>
    </row>
    <row r="252" spans="1:2" x14ac:dyDescent="0.25">
      <c r="A252" s="1" t="s">
        <v>232</v>
      </c>
      <c r="B252" s="11">
        <v>1910</v>
      </c>
    </row>
    <row r="253" spans="1:2" x14ac:dyDescent="0.25">
      <c r="A253" s="1" t="s">
        <v>233</v>
      </c>
      <c r="B253" s="11">
        <v>804</v>
      </c>
    </row>
    <row r="254" spans="1:2" x14ac:dyDescent="0.25">
      <c r="A254" s="1" t="s">
        <v>234</v>
      </c>
      <c r="B254" s="11">
        <v>607</v>
      </c>
    </row>
    <row r="255" spans="1:2" x14ac:dyDescent="0.25">
      <c r="A255" s="1" t="s">
        <v>235</v>
      </c>
      <c r="B255" s="11">
        <v>431</v>
      </c>
    </row>
    <row r="256" spans="1:2" x14ac:dyDescent="0.25">
      <c r="A256" s="1" t="s">
        <v>221</v>
      </c>
      <c r="B256" s="11">
        <v>1071</v>
      </c>
    </row>
    <row r="257" spans="1:2" x14ac:dyDescent="0.25">
      <c r="A257" s="1" t="s">
        <v>236</v>
      </c>
      <c r="B257" s="11">
        <v>186</v>
      </c>
    </row>
    <row r="258" spans="1:2" x14ac:dyDescent="0.25">
      <c r="A258" s="5" t="s">
        <v>237</v>
      </c>
      <c r="B258" s="12">
        <v>16900</v>
      </c>
    </row>
    <row r="259" spans="1:2" x14ac:dyDescent="0.25">
      <c r="A259" s="1" t="s">
        <v>238</v>
      </c>
      <c r="B259" s="11">
        <v>906</v>
      </c>
    </row>
    <row r="260" spans="1:2" x14ac:dyDescent="0.25">
      <c r="A260" s="1" t="s">
        <v>239</v>
      </c>
      <c r="B260" s="11">
        <v>1617</v>
      </c>
    </row>
    <row r="261" spans="1:2" x14ac:dyDescent="0.25">
      <c r="A261" s="1" t="s">
        <v>240</v>
      </c>
      <c r="B261" s="11">
        <v>144</v>
      </c>
    </row>
    <row r="262" spans="1:2" x14ac:dyDescent="0.25">
      <c r="A262" s="1" t="s">
        <v>241</v>
      </c>
      <c r="B262" s="11">
        <v>232</v>
      </c>
    </row>
    <row r="263" spans="1:2" x14ac:dyDescent="0.25">
      <c r="A263" s="1" t="s">
        <v>242</v>
      </c>
      <c r="B263" s="11">
        <v>572</v>
      </c>
    </row>
    <row r="264" spans="1:2" x14ac:dyDescent="0.25">
      <c r="A264" s="1" t="s">
        <v>243</v>
      </c>
      <c r="B264" s="11">
        <v>43</v>
      </c>
    </row>
    <row r="265" spans="1:2" x14ac:dyDescent="0.25">
      <c r="A265" s="1" t="s">
        <v>244</v>
      </c>
      <c r="B265" s="11">
        <v>730</v>
      </c>
    </row>
    <row r="266" spans="1:2" x14ac:dyDescent="0.25">
      <c r="A266" s="1" t="s">
        <v>245</v>
      </c>
      <c r="B266" s="11">
        <v>1669</v>
      </c>
    </row>
    <row r="267" spans="1:2" x14ac:dyDescent="0.25">
      <c r="A267" s="1" t="s">
        <v>246</v>
      </c>
      <c r="B267" s="11">
        <v>1188</v>
      </c>
    </row>
    <row r="268" spans="1:2" x14ac:dyDescent="0.25">
      <c r="A268" s="1" t="s">
        <v>247</v>
      </c>
      <c r="B268" s="11">
        <v>893</v>
      </c>
    </row>
    <row r="269" spans="1:2" x14ac:dyDescent="0.25">
      <c r="A269" s="1" t="s">
        <v>248</v>
      </c>
      <c r="B269" s="11">
        <v>1519</v>
      </c>
    </row>
    <row r="270" spans="1:2" x14ac:dyDescent="0.25">
      <c r="A270" s="1" t="s">
        <v>249</v>
      </c>
      <c r="B270" s="11">
        <v>628</v>
      </c>
    </row>
    <row r="271" spans="1:2" x14ac:dyDescent="0.25">
      <c r="A271" s="1" t="s">
        <v>250</v>
      </c>
      <c r="B271" s="11">
        <v>1113</v>
      </c>
    </row>
    <row r="272" spans="1:2" x14ac:dyDescent="0.25">
      <c r="A272" s="1" t="s">
        <v>251</v>
      </c>
      <c r="B272" s="11">
        <v>560</v>
      </c>
    </row>
    <row r="273" spans="1:2" x14ac:dyDescent="0.25">
      <c r="A273" s="1" t="s">
        <v>252</v>
      </c>
      <c r="B273" s="11">
        <v>560</v>
      </c>
    </row>
    <row r="274" spans="1:2" x14ac:dyDescent="0.25">
      <c r="A274" s="1" t="s">
        <v>253</v>
      </c>
      <c r="B274" s="11">
        <v>373</v>
      </c>
    </row>
    <row r="275" spans="1:2" x14ac:dyDescent="0.25">
      <c r="A275" s="1" t="s">
        <v>254</v>
      </c>
      <c r="B275" s="11">
        <v>68</v>
      </c>
    </row>
    <row r="276" spans="1:2" x14ac:dyDescent="0.25">
      <c r="A276" s="1" t="s">
        <v>255</v>
      </c>
      <c r="B276" s="11">
        <v>772</v>
      </c>
    </row>
    <row r="277" spans="1:2" x14ac:dyDescent="0.25">
      <c r="A277" s="1" t="s">
        <v>256</v>
      </c>
      <c r="B277" s="11">
        <v>843</v>
      </c>
    </row>
    <row r="278" spans="1:2" x14ac:dyDescent="0.25">
      <c r="A278" s="1" t="s">
        <v>257</v>
      </c>
      <c r="B278" s="11">
        <v>138</v>
      </c>
    </row>
    <row r="279" spans="1:2" x14ac:dyDescent="0.25">
      <c r="A279" s="1" t="s">
        <v>258</v>
      </c>
      <c r="B279" s="11">
        <v>823</v>
      </c>
    </row>
    <row r="280" spans="1:2" x14ac:dyDescent="0.25">
      <c r="A280" s="1" t="s">
        <v>259</v>
      </c>
      <c r="B280" s="11">
        <v>678</v>
      </c>
    </row>
    <row r="281" spans="1:2" x14ac:dyDescent="0.25">
      <c r="A281" s="1" t="s">
        <v>237</v>
      </c>
      <c r="B281" s="11">
        <v>831</v>
      </c>
    </row>
    <row r="282" spans="1:2" x14ac:dyDescent="0.25">
      <c r="A282" s="6" t="s">
        <v>263</v>
      </c>
      <c r="B282" s="14">
        <v>182722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MAIZ 2012</vt:lpstr>
      <vt:lpstr>FRIJOL 2012</vt:lpstr>
      <vt:lpstr>MAIZ 2013</vt:lpstr>
      <vt:lpstr>FRIJOL 2013</vt:lpstr>
      <vt:lpstr>MAIZ 2014</vt:lpstr>
      <vt:lpstr>FRIJOL2014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Salinas</dc:creator>
  <cp:lastModifiedBy>Ana Patricia Sanchez Cruz</cp:lastModifiedBy>
  <dcterms:created xsi:type="dcterms:W3CDTF">2016-01-06T02:26:44Z</dcterms:created>
  <dcterms:modified xsi:type="dcterms:W3CDTF">2021-03-10T22:18:25Z</dcterms:modified>
</cp:coreProperties>
</file>