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80" windowWidth="19440" windowHeight="7620" activeTab="1"/>
  </bookViews>
  <sheets>
    <sheet name="Cuadro Empleo UZF" sheetId="2" r:id="rId1"/>
    <sheet name="Cuadro Empleo DPA" sheetId="4" r:id="rId2"/>
  </sheets>
  <definedNames>
    <definedName name="_xlnm.Print_Titles" localSheetId="1">'Cuadro Empleo DPA'!$1:$2</definedName>
  </definedNames>
  <calcPr calcId="152511"/>
</workbook>
</file>

<file path=xl/calcChain.xml><?xml version="1.0" encoding="utf-8"?>
<calcChain xmlns="http://schemas.openxmlformats.org/spreadsheetml/2006/main">
  <c r="F27" i="4" l="1"/>
  <c r="E13" i="4"/>
  <c r="D13" i="4"/>
  <c r="C13" i="4"/>
  <c r="E5" i="4"/>
  <c r="D5" i="4"/>
  <c r="C5" i="4"/>
  <c r="F41" i="4"/>
  <c r="F37" i="4"/>
  <c r="F35" i="4"/>
  <c r="F29" i="4"/>
  <c r="F12" i="4"/>
  <c r="F13" i="4" s="1"/>
  <c r="F4" i="4"/>
  <c r="F5" i="4" s="1"/>
  <c r="E45" i="4"/>
  <c r="E46" i="4" s="1"/>
  <c r="D45" i="4"/>
  <c r="C45" i="4"/>
  <c r="C46" i="4" s="1"/>
  <c r="F43" i="4"/>
  <c r="E39" i="4"/>
  <c r="D39" i="4"/>
  <c r="C39" i="4"/>
  <c r="F33" i="4"/>
  <c r="F31" i="4"/>
  <c r="F25" i="4"/>
  <c r="E23" i="4"/>
  <c r="D23" i="4"/>
  <c r="D46" i="4" s="1"/>
  <c r="C23" i="4"/>
  <c r="F21" i="4"/>
  <c r="F19" i="4"/>
  <c r="F17" i="4"/>
  <c r="F15" i="4"/>
  <c r="E10" i="4"/>
  <c r="D10" i="4"/>
  <c r="C10" i="4"/>
  <c r="F9" i="4"/>
  <c r="F7" i="4"/>
  <c r="F10" i="4" l="1"/>
  <c r="F23" i="4"/>
  <c r="F39" i="4"/>
  <c r="F45" i="4"/>
  <c r="F46" i="4" s="1"/>
  <c r="F38" i="2"/>
  <c r="F39" i="2" s="1"/>
  <c r="E38" i="2"/>
  <c r="D38" i="2"/>
  <c r="F35" i="2"/>
  <c r="E35" i="2"/>
  <c r="D35" i="2"/>
  <c r="F32" i="2"/>
  <c r="E32" i="2"/>
  <c r="E39" i="2" s="1"/>
  <c r="D32" i="2"/>
  <c r="F26" i="2"/>
  <c r="E26" i="2"/>
  <c r="D26" i="2"/>
  <c r="D39" i="2" s="1"/>
  <c r="G11" i="2"/>
  <c r="G9" i="2"/>
  <c r="G37" i="2"/>
  <c r="G38" i="2" s="1"/>
  <c r="G34" i="2"/>
  <c r="G35" i="2" s="1"/>
  <c r="G30" i="2"/>
  <c r="G28" i="2"/>
  <c r="G22" i="2"/>
  <c r="G24" i="2"/>
  <c r="G20" i="2"/>
  <c r="F18" i="2"/>
  <c r="E18" i="2"/>
  <c r="D18" i="2"/>
  <c r="G17" i="2"/>
  <c r="G15" i="2"/>
  <c r="G13" i="2"/>
  <c r="F7" i="2"/>
  <c r="E7" i="2"/>
  <c r="D7" i="2"/>
  <c r="G6" i="2"/>
  <c r="G4" i="2"/>
  <c r="G32" i="2" l="1"/>
  <c r="G39" i="2" s="1"/>
  <c r="G7" i="2"/>
  <c r="G18" i="2"/>
  <c r="G26" i="2"/>
</calcChain>
</file>

<file path=xl/sharedStrings.xml><?xml version="1.0" encoding="utf-8"?>
<sst xmlns="http://schemas.openxmlformats.org/spreadsheetml/2006/main" count="154" uniqueCount="107">
  <si>
    <t>Municipio</t>
  </si>
  <si>
    <t>Empleo</t>
  </si>
  <si>
    <t>Olocuilta</t>
  </si>
  <si>
    <t>Producción de preformas y botellas plásticas</t>
  </si>
  <si>
    <t>San Marcos</t>
  </si>
  <si>
    <t>Ilopango</t>
  </si>
  <si>
    <t>Producción de Componentes electrónicos llamados capacitores.</t>
  </si>
  <si>
    <t>Ciudad Arce</t>
  </si>
  <si>
    <t>El Rosario</t>
  </si>
  <si>
    <t>Procesos de doblado y retorcido de hilo</t>
  </si>
  <si>
    <t>Colón</t>
  </si>
  <si>
    <t>Elaboracion de etiquetas y accesorios para la industria textil.</t>
  </si>
  <si>
    <t>La Unión</t>
  </si>
  <si>
    <t>Procesamiento del Atún y deslomada</t>
  </si>
  <si>
    <t>Pesca y comercialización de Atún</t>
  </si>
  <si>
    <t>Opico</t>
  </si>
  <si>
    <t>Diseño y manufact. De productos tecnológicos ( microchips)</t>
  </si>
  <si>
    <t>Santa Ana</t>
  </si>
  <si>
    <t>Nueva San Salvador</t>
  </si>
  <si>
    <t>Comercializadora de escobas</t>
  </si>
  <si>
    <t>Chalchuapa</t>
  </si>
  <si>
    <t>Manufacturas Plásticas, ganchos plasticos, conos plasticos.</t>
  </si>
  <si>
    <t>Producción de Hortalizas;tomates y chiles.</t>
  </si>
  <si>
    <t>Manufacturas textiles, hilos, cintas elástic.,maquila y ensamb./ropa,</t>
  </si>
  <si>
    <t>Jiquilisco</t>
  </si>
  <si>
    <t>Producción de empaques y bolsas de lujo, estuches, exhibidores de joyas.</t>
  </si>
  <si>
    <t>Departamento</t>
  </si>
  <si>
    <t>Empresas</t>
  </si>
  <si>
    <t>Empleo.</t>
  </si>
  <si>
    <t>Total</t>
  </si>
  <si>
    <t>femenino</t>
  </si>
  <si>
    <t>masculino</t>
  </si>
  <si>
    <t>Sub Total</t>
  </si>
  <si>
    <t>La Libertad</t>
  </si>
  <si>
    <t>Zaragoza</t>
  </si>
  <si>
    <t>San Salvador</t>
  </si>
  <si>
    <t>La Paz</t>
  </si>
  <si>
    <t>Usulután</t>
  </si>
  <si>
    <t>Santo Tomas</t>
  </si>
  <si>
    <t>Servicios de reparación de componentes aeronáuticos.</t>
  </si>
  <si>
    <t>Servcios de Call Center.</t>
  </si>
  <si>
    <t>Operador Internacional de Logística,consolidac.de carga</t>
  </si>
  <si>
    <t>Operador Logisitico Internacional</t>
  </si>
  <si>
    <t>Zona Franca</t>
  </si>
  <si>
    <t>Zona Franca 10</t>
  </si>
  <si>
    <t>American Park</t>
  </si>
  <si>
    <t>Export Salva</t>
  </si>
  <si>
    <t>Santa Tecla</t>
  </si>
  <si>
    <t>Sam-Li, Pipil</t>
  </si>
  <si>
    <t>San José</t>
  </si>
  <si>
    <t>San Bartolo</t>
  </si>
  <si>
    <t>El Pedregal</t>
  </si>
  <si>
    <t>Interancional</t>
  </si>
  <si>
    <t>Miramar</t>
  </si>
  <si>
    <t>Concordia</t>
  </si>
  <si>
    <t>Calvo Conservas</t>
  </si>
  <si>
    <t>Las Mercedes</t>
  </si>
  <si>
    <t>Servicios de Serigrafia</t>
  </si>
  <si>
    <t>maquila de ropa, comercialización de materias primas</t>
  </si>
  <si>
    <t>producción de plantas ornamentales e invernaderos</t>
  </si>
  <si>
    <t>Operador Internacional de logisticas,desconsolidadora y consolidad/carg.</t>
  </si>
  <si>
    <t>Producción/ Hilaza e hilo de coser a base de filamento poliéster y/o naylon</t>
  </si>
  <si>
    <t>Fabricación /fibras elásticas finas,ademas la conversion de hijlo a nylon</t>
  </si>
  <si>
    <t>Elaboración y comercializac.de cajas de cartón y tubos plásticos</t>
  </si>
  <si>
    <t>Comercialización Internacional/product. teminados, elaborados, semielab., m.p.</t>
  </si>
  <si>
    <t>Manufact./articulos religiosos, adornos, ornamentos navideños, de hogar,etc.</t>
  </si>
  <si>
    <t>Coatepeque</t>
  </si>
  <si>
    <t>Ahuachapán</t>
  </si>
  <si>
    <t>Sonsonate</t>
  </si>
  <si>
    <t>Antiguo Cuscatlan</t>
  </si>
  <si>
    <t>Apopa</t>
  </si>
  <si>
    <t>Guazapa</t>
  </si>
  <si>
    <t>San Martin</t>
  </si>
  <si>
    <t>Soyapango</t>
  </si>
  <si>
    <t>La Herradura</t>
  </si>
  <si>
    <t>San Pedro Masahuat</t>
  </si>
  <si>
    <t>Actividad Economica</t>
  </si>
  <si>
    <t>Fabricación de tejidos, estampado y acabado de los mismos.</t>
  </si>
  <si>
    <t>Fabricación de arneses automotrices.</t>
  </si>
  <si>
    <t xml:space="preserve">Confección y maquila de prendas de vestir en general </t>
  </si>
  <si>
    <t>Produccion de láminas, platinas, fletes y otros, de hierro.</t>
  </si>
  <si>
    <t>Servicio de Impresión o Serigrafía textil.</t>
  </si>
  <si>
    <t>Fabricación torres telefónic., herrajes electric.de alta y baja tension, postes metal.</t>
  </si>
  <si>
    <t>Fabricación de product.desechablesy plásticos:platos,vasos,depósitos.</t>
  </si>
  <si>
    <t xml:space="preserve">Comercialización de productos plasticos desechables, bolsas, vasos. </t>
  </si>
  <si>
    <t>Comercialización de hilos, entretelas, tinta para serigrafía y demás insumos</t>
  </si>
  <si>
    <t>Confección ymaquila de ropa en general</t>
  </si>
  <si>
    <t>Producción de hilaza de hilos, mezcla de algodón/poliéster.</t>
  </si>
  <si>
    <t>Servicio de lavado, planchado y maquilado de ropa/toda clase</t>
  </si>
  <si>
    <t>Comercialización de Artesanías varias.</t>
  </si>
  <si>
    <t>Comercialización y distribución de maquinaria y demás accesorios de/Indust.Confecc.</t>
  </si>
  <si>
    <t>Reciclado y empaque de desperd./plásticos.y procesamiento de plasticos post industrial.</t>
  </si>
  <si>
    <t>Producción y exportación de calzado/ toda clase/ cueros, Carteras y cinchos.</t>
  </si>
  <si>
    <t>Fabricación de carretas y sus partes, palas closets, remaches de aluminio.,etc.</t>
  </si>
  <si>
    <t>Elaboración de etiquetas toda clase y accesorios/prendas/ vestir</t>
  </si>
  <si>
    <t>Comercialización de toda clase de etiquetas accesorios/prendas/vestir.</t>
  </si>
  <si>
    <t>Zoocriadero iguanas verdes/ cautiverio y dragones barbados</t>
  </si>
  <si>
    <t>Cocido, teñido y embobinado de hilo</t>
  </si>
  <si>
    <t>Fabricación y acabado de telas.</t>
  </si>
  <si>
    <t>Producción de productos químicos/agricultura y comercialización de partes/maquin.</t>
  </si>
  <si>
    <t>Teñido, acabado de tejidos de punto</t>
  </si>
  <si>
    <t xml:space="preserve">Comercialización de hilaza. </t>
  </si>
  <si>
    <t>Producción de envases plásticos</t>
  </si>
  <si>
    <t>Fabricación de películas de polipropileno biorientado</t>
  </si>
  <si>
    <t>Fabricacación de etiquetas, tapas plásticas, preformas pet, mangas termoencog.</t>
  </si>
  <si>
    <t>Exportación de serrvicios, supervisión y control de calidad de maquila</t>
  </si>
  <si>
    <t>Confección de ropa de baño, tocador, cocina, cama y ropa de vestir.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</si>
</sst>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90">
    <xf numFmtId="0" fontId="0" fillId="0" borderId="0" xfId="0"/>
    <xf numFmtId="0" fontId="3" fillId="0" borderId="6" xfId="1" applyFont="1" applyFill="1" applyBorder="1" applyAlignment="1">
      <alignment horizontal="left"/>
    </xf>
    <xf numFmtId="1" fontId="3" fillId="0" borderId="6" xfId="1" applyNumberFormat="1" applyFont="1" applyFill="1" applyBorder="1"/>
    <xf numFmtId="0" fontId="3" fillId="0" borderId="6" xfId="1" applyFont="1" applyFill="1" applyBorder="1"/>
    <xf numFmtId="0" fontId="6" fillId="0" borderId="6" xfId="1" applyFont="1" applyFill="1" applyBorder="1"/>
    <xf numFmtId="1" fontId="6" fillId="0" borderId="6" xfId="1" applyNumberFormat="1" applyFont="1" applyFill="1" applyBorder="1"/>
    <xf numFmtId="1" fontId="3" fillId="0" borderId="6" xfId="1" applyNumberFormat="1" applyFont="1" applyFill="1" applyBorder="1" applyAlignment="1">
      <alignment horizontal="left"/>
    </xf>
    <xf numFmtId="1" fontId="6" fillId="0" borderId="6" xfId="1" applyNumberFormat="1" applyFont="1" applyFill="1" applyBorder="1" applyAlignment="1">
      <alignment horizontal="left"/>
    </xf>
    <xf numFmtId="0" fontId="6" fillId="0" borderId="6" xfId="1" applyFont="1" applyFill="1" applyBorder="1" applyAlignment="1">
      <alignment horizontal="left"/>
    </xf>
    <xf numFmtId="0" fontId="0" fillId="0" borderId="7" xfId="0" applyBorder="1"/>
    <xf numFmtId="0" fontId="0" fillId="0" borderId="6" xfId="0" applyBorder="1"/>
    <xf numFmtId="0" fontId="0" fillId="0" borderId="0" xfId="0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4" fillId="0" borderId="7" xfId="0" applyFont="1" applyBorder="1"/>
    <xf numFmtId="0" fontId="0" fillId="0" borderId="8" xfId="0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Fill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0" fontId="3" fillId="0" borderId="6" xfId="0" applyFont="1" applyBorder="1"/>
    <xf numFmtId="0" fontId="0" fillId="0" borderId="0" xfId="0" applyFont="1" applyFill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8" xfId="0" applyFont="1" applyFill="1" applyBorder="1" applyAlignment="1">
      <alignment horizontal="center"/>
    </xf>
    <xf numFmtId="0" fontId="4" fillId="0" borderId="0" xfId="0" applyFont="1" applyBorder="1"/>
    <xf numFmtId="0" fontId="4" fillId="0" borderId="7" xfId="0" applyFont="1" applyFill="1" applyBorder="1" applyAlignment="1">
      <alignment horizontal="center"/>
    </xf>
    <xf numFmtId="0" fontId="4" fillId="0" borderId="9" xfId="0" applyFont="1" applyBorder="1"/>
    <xf numFmtId="0" fontId="3" fillId="0" borderId="10" xfId="0" applyFont="1" applyBorder="1"/>
    <xf numFmtId="0" fontId="3" fillId="0" borderId="11" xfId="0" applyFont="1" applyFill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3" xfId="0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3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1" fontId="6" fillId="0" borderId="6" xfId="0" applyNumberFormat="1" applyFont="1" applyFill="1" applyBorder="1"/>
    <xf numFmtId="0" fontId="6" fillId="0" borderId="6" xfId="0" applyFont="1" applyFill="1" applyBorder="1"/>
    <xf numFmtId="0" fontId="0" fillId="0" borderId="5" xfId="0" applyBorder="1"/>
    <xf numFmtId="0" fontId="0" fillId="0" borderId="4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/>
    <xf numFmtId="3" fontId="8" fillId="0" borderId="6" xfId="0" applyNumberFormat="1" applyFont="1" applyBorder="1" applyAlignment="1">
      <alignment horizontal="center"/>
    </xf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7" fillId="0" borderId="6" xfId="0" applyFont="1" applyBorder="1"/>
    <xf numFmtId="0" fontId="7" fillId="0" borderId="0" xfId="0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1" fillId="0" borderId="6" xfId="0" applyFont="1" applyBorder="1"/>
    <xf numFmtId="0" fontId="12" fillId="0" borderId="6" xfId="0" applyFont="1" applyBorder="1"/>
    <xf numFmtId="1" fontId="3" fillId="0" borderId="9" xfId="0" applyNumberFormat="1" applyFont="1" applyFill="1" applyBorder="1"/>
    <xf numFmtId="1" fontId="5" fillId="0" borderId="6" xfId="0" applyNumberFormat="1" applyFont="1" applyFill="1" applyBorder="1"/>
    <xf numFmtId="0" fontId="6" fillId="0" borderId="3" xfId="0" applyFont="1" applyFill="1" applyBorder="1"/>
    <xf numFmtId="1" fontId="6" fillId="0" borderId="9" xfId="0" applyNumberFormat="1" applyFont="1" applyFill="1" applyBorder="1"/>
    <xf numFmtId="0" fontId="13" fillId="0" borderId="6" xfId="0" applyFont="1" applyBorder="1"/>
    <xf numFmtId="0" fontId="14" fillId="0" borderId="6" xfId="0" applyFont="1" applyBorder="1"/>
    <xf numFmtId="0" fontId="6" fillId="0" borderId="6" xfId="0" applyFont="1" applyBorder="1"/>
    <xf numFmtId="1" fontId="3" fillId="0" borderId="6" xfId="0" applyNumberFormat="1" applyFont="1" applyBorder="1"/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0" fillId="2" borderId="8" xfId="0" applyFill="1" applyBorder="1"/>
    <xf numFmtId="0" fontId="9" fillId="2" borderId="1" xfId="0" applyFont="1" applyFill="1" applyBorder="1"/>
    <xf numFmtId="0" fontId="9" fillId="2" borderId="2" xfId="0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/>
    </xf>
    <xf numFmtId="3" fontId="9" fillId="2" borderId="2" xfId="0" applyNumberFormat="1" applyFont="1" applyFill="1" applyBorder="1" applyAlignment="1">
      <alignment horizontal="center"/>
    </xf>
    <xf numFmtId="0" fontId="0" fillId="2" borderId="1" xfId="0" applyFill="1" applyBorder="1"/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9"/>
  <sheetViews>
    <sheetView topLeftCell="A19" workbookViewId="0">
      <selection activeCell="G41" sqref="G41"/>
    </sheetView>
  </sheetViews>
  <sheetFormatPr baseColWidth="10" defaultRowHeight="15.75" x14ac:dyDescent="0.25"/>
  <cols>
    <col min="1" max="1" width="13.75" customWidth="1"/>
    <col min="2" max="2" width="11.875" customWidth="1"/>
    <col min="3" max="3" width="14.125" customWidth="1"/>
    <col min="4" max="4" width="8.5" customWidth="1"/>
    <col min="5" max="5" width="9.5" customWidth="1"/>
    <col min="6" max="6" width="10.25" customWidth="1"/>
    <col min="7" max="7" width="11" style="37" customWidth="1"/>
    <col min="8" max="8" width="54.875" customWidth="1"/>
  </cols>
  <sheetData>
    <row r="1" spans="1:8" ht="15.75" customHeight="1" x14ac:dyDescent="0.25">
      <c r="A1" s="84" t="s">
        <v>43</v>
      </c>
      <c r="B1" s="86" t="s">
        <v>26</v>
      </c>
      <c r="C1" s="82" t="s">
        <v>0</v>
      </c>
      <c r="D1" s="86" t="s">
        <v>27</v>
      </c>
      <c r="E1" s="72" t="s">
        <v>1</v>
      </c>
      <c r="F1" s="72" t="s">
        <v>1</v>
      </c>
      <c r="G1" s="88" t="s">
        <v>29</v>
      </c>
      <c r="H1" s="82" t="s">
        <v>76</v>
      </c>
    </row>
    <row r="2" spans="1:8" ht="13.5" customHeight="1" thickBot="1" x14ac:dyDescent="0.3">
      <c r="A2" s="85"/>
      <c r="B2" s="87"/>
      <c r="C2" s="83"/>
      <c r="D2" s="87"/>
      <c r="E2" s="73" t="s">
        <v>30</v>
      </c>
      <c r="F2" s="73" t="s">
        <v>31</v>
      </c>
      <c r="G2" s="89"/>
      <c r="H2" s="83"/>
    </row>
    <row r="3" spans="1:8" x14ac:dyDescent="0.25">
      <c r="A3" s="35"/>
      <c r="B3" s="9"/>
      <c r="C3" s="10"/>
      <c r="D3" s="11"/>
      <c r="E3" s="12"/>
      <c r="F3" s="12"/>
      <c r="G3" s="36"/>
      <c r="H3" s="35"/>
    </row>
    <row r="4" spans="1:8" x14ac:dyDescent="0.25">
      <c r="A4" s="45" t="s">
        <v>44</v>
      </c>
      <c r="B4" s="13"/>
      <c r="C4" s="10" t="s">
        <v>20</v>
      </c>
      <c r="D4" s="19">
        <v>3</v>
      </c>
      <c r="E4" s="12">
        <v>1261</v>
      </c>
      <c r="F4" s="12">
        <v>1044</v>
      </c>
      <c r="G4" s="42">
        <f>SUM(E4:F4)</f>
        <v>2305</v>
      </c>
      <c r="H4" s="68" t="s">
        <v>58</v>
      </c>
    </row>
    <row r="5" spans="1:8" x14ac:dyDescent="0.25">
      <c r="A5" s="45" t="s">
        <v>17</v>
      </c>
      <c r="B5" s="13" t="s">
        <v>17</v>
      </c>
      <c r="C5" s="10"/>
      <c r="D5" s="19"/>
      <c r="E5" s="12"/>
      <c r="F5" s="12"/>
      <c r="G5" s="43"/>
      <c r="H5" s="68" t="s">
        <v>57</v>
      </c>
    </row>
    <row r="6" spans="1:8" ht="16.5" thickBot="1" x14ac:dyDescent="0.3">
      <c r="A6" s="45" t="s">
        <v>56</v>
      </c>
      <c r="B6" s="9"/>
      <c r="C6" s="10" t="s">
        <v>17</v>
      </c>
      <c r="D6" s="19">
        <v>5</v>
      </c>
      <c r="E6" s="12">
        <v>2183</v>
      </c>
      <c r="F6" s="12">
        <v>1498</v>
      </c>
      <c r="G6" s="42">
        <f>SUM(E6:F6)</f>
        <v>3681</v>
      </c>
      <c r="H6" s="68" t="s">
        <v>59</v>
      </c>
    </row>
    <row r="7" spans="1:8" ht="16.5" thickBot="1" x14ac:dyDescent="0.3">
      <c r="A7" s="18"/>
      <c r="B7" s="14"/>
      <c r="C7" s="41" t="s">
        <v>32</v>
      </c>
      <c r="D7" s="39">
        <f>SUM(D4:D6)</f>
        <v>8</v>
      </c>
      <c r="E7" s="40">
        <f>SUM(E4:E6)</f>
        <v>3444</v>
      </c>
      <c r="F7" s="40">
        <f>SUM(F4:F6)</f>
        <v>2542</v>
      </c>
      <c r="G7" s="40">
        <f>SUM(G4:G6)</f>
        <v>5986</v>
      </c>
      <c r="H7" s="53"/>
    </row>
    <row r="8" spans="1:8" x14ac:dyDescent="0.25">
      <c r="A8" s="10"/>
      <c r="B8" s="9"/>
      <c r="C8" s="10"/>
      <c r="D8" s="11"/>
      <c r="E8" s="12"/>
      <c r="F8" s="12"/>
      <c r="G8" s="36"/>
      <c r="H8" s="62" t="s">
        <v>58</v>
      </c>
    </row>
    <row r="9" spans="1:8" x14ac:dyDescent="0.25">
      <c r="A9" s="45" t="s">
        <v>45</v>
      </c>
      <c r="B9" s="9"/>
      <c r="C9" s="10" t="s">
        <v>7</v>
      </c>
      <c r="D9" s="11">
        <v>28</v>
      </c>
      <c r="E9" s="12">
        <v>7468</v>
      </c>
      <c r="F9" s="12">
        <v>4482</v>
      </c>
      <c r="G9" s="12">
        <f>SUM(E9:F9)</f>
        <v>11950</v>
      </c>
      <c r="H9" s="5" t="s">
        <v>11</v>
      </c>
    </row>
    <row r="10" spans="1:8" x14ac:dyDescent="0.25">
      <c r="A10" s="45"/>
      <c r="B10" s="13"/>
      <c r="C10" s="10"/>
      <c r="D10" s="19"/>
      <c r="E10" s="12"/>
      <c r="F10" s="12"/>
      <c r="G10" s="12"/>
      <c r="H10" s="62" t="s">
        <v>57</v>
      </c>
    </row>
    <row r="11" spans="1:8" x14ac:dyDescent="0.25">
      <c r="A11" s="45" t="s">
        <v>46</v>
      </c>
      <c r="B11" s="9"/>
      <c r="C11" s="10" t="s">
        <v>10</v>
      </c>
      <c r="D11" s="19">
        <v>17</v>
      </c>
      <c r="E11" s="12">
        <v>5483</v>
      </c>
      <c r="F11" s="12">
        <v>3506</v>
      </c>
      <c r="G11" s="12">
        <f>SUM(E11:F11)</f>
        <v>8989</v>
      </c>
      <c r="H11" s="5" t="s">
        <v>16</v>
      </c>
    </row>
    <row r="12" spans="1:8" x14ac:dyDescent="0.25">
      <c r="A12" s="45"/>
      <c r="B12" s="46" t="s">
        <v>33</v>
      </c>
      <c r="C12" s="10"/>
      <c r="D12" s="19"/>
      <c r="E12" s="12"/>
      <c r="F12" s="12"/>
      <c r="G12" s="12"/>
      <c r="H12" s="5" t="s">
        <v>62</v>
      </c>
    </row>
    <row r="13" spans="1:8" x14ac:dyDescent="0.25">
      <c r="A13" s="45" t="s">
        <v>47</v>
      </c>
      <c r="B13" s="9"/>
      <c r="C13" s="68" t="s">
        <v>18</v>
      </c>
      <c r="D13" s="19">
        <v>17</v>
      </c>
      <c r="E13" s="12">
        <v>100</v>
      </c>
      <c r="F13" s="12">
        <v>161</v>
      </c>
      <c r="G13" s="12">
        <f>SUM(E13:F13)</f>
        <v>261</v>
      </c>
      <c r="H13" s="4" t="s">
        <v>61</v>
      </c>
    </row>
    <row r="14" spans="1:8" x14ac:dyDescent="0.25">
      <c r="A14" s="45"/>
      <c r="B14" s="9"/>
      <c r="C14" s="10"/>
      <c r="D14" s="19"/>
      <c r="E14" s="12"/>
      <c r="F14" s="12"/>
      <c r="G14" s="12"/>
      <c r="H14" s="4" t="s">
        <v>22</v>
      </c>
    </row>
    <row r="15" spans="1:8" x14ac:dyDescent="0.25">
      <c r="A15" s="45" t="s">
        <v>48</v>
      </c>
      <c r="B15" s="9"/>
      <c r="C15" s="10" t="s">
        <v>15</v>
      </c>
      <c r="D15" s="19">
        <v>5</v>
      </c>
      <c r="E15" s="12">
        <v>1095</v>
      </c>
      <c r="F15" s="12">
        <v>1041</v>
      </c>
      <c r="G15" s="12">
        <f>SUM(E15:F15)</f>
        <v>2136</v>
      </c>
      <c r="H15" s="70" t="s">
        <v>39</v>
      </c>
    </row>
    <row r="16" spans="1:8" x14ac:dyDescent="0.25">
      <c r="A16" s="45"/>
      <c r="B16" s="9"/>
      <c r="C16" s="10"/>
      <c r="D16" s="19"/>
      <c r="E16" s="12"/>
      <c r="F16" s="12"/>
      <c r="G16" s="12"/>
      <c r="H16" s="70" t="s">
        <v>40</v>
      </c>
    </row>
    <row r="17" spans="1:8" ht="16.5" thickBot="1" x14ac:dyDescent="0.3">
      <c r="A17" s="45" t="s">
        <v>49</v>
      </c>
      <c r="B17" s="9"/>
      <c r="C17" s="10" t="s">
        <v>34</v>
      </c>
      <c r="D17" s="19">
        <v>3</v>
      </c>
      <c r="E17" s="12">
        <v>10</v>
      </c>
      <c r="F17" s="12">
        <v>78</v>
      </c>
      <c r="G17" s="12">
        <f>SUM(E17:F17)</f>
        <v>88</v>
      </c>
      <c r="H17" s="47" t="s">
        <v>60</v>
      </c>
    </row>
    <row r="18" spans="1:8" ht="16.5" thickBot="1" x14ac:dyDescent="0.3">
      <c r="A18" s="18"/>
      <c r="B18" s="14"/>
      <c r="C18" s="15" t="s">
        <v>32</v>
      </c>
      <c r="D18" s="16">
        <f>SUM(D9:D17)</f>
        <v>70</v>
      </c>
      <c r="E18" s="17">
        <f>SUM(E9:E17)</f>
        <v>14156</v>
      </c>
      <c r="F18" s="17">
        <f>SUM(F9:F17)</f>
        <v>9268</v>
      </c>
      <c r="G18" s="44">
        <f>SUM(G9:G17)</f>
        <v>23424</v>
      </c>
      <c r="H18" s="53"/>
    </row>
    <row r="19" spans="1:8" x14ac:dyDescent="0.25">
      <c r="A19" s="10"/>
      <c r="B19" s="9"/>
      <c r="C19" s="10"/>
      <c r="D19" s="11"/>
      <c r="E19" s="12"/>
      <c r="F19" s="12"/>
      <c r="G19" s="36"/>
      <c r="H19" s="10" t="s">
        <v>58</v>
      </c>
    </row>
    <row r="20" spans="1:8" x14ac:dyDescent="0.25">
      <c r="A20" s="45" t="s">
        <v>50</v>
      </c>
      <c r="B20" s="9"/>
      <c r="C20" s="10" t="s">
        <v>5</v>
      </c>
      <c r="D20" s="19">
        <v>25</v>
      </c>
      <c r="E20" s="12">
        <v>6239</v>
      </c>
      <c r="F20" s="12">
        <v>3945</v>
      </c>
      <c r="G20" s="12">
        <f>SUM(E20:F20)</f>
        <v>10184</v>
      </c>
      <c r="H20" s="2" t="s">
        <v>11</v>
      </c>
    </row>
    <row r="21" spans="1:8" x14ac:dyDescent="0.25">
      <c r="A21" s="45"/>
      <c r="B21" s="13" t="s">
        <v>35</v>
      </c>
      <c r="C21" s="10"/>
      <c r="D21" s="19"/>
      <c r="E21" s="12"/>
      <c r="F21" s="12"/>
      <c r="G21" s="36"/>
      <c r="H21" s="8" t="s">
        <v>25</v>
      </c>
    </row>
    <row r="22" spans="1:8" x14ac:dyDescent="0.25">
      <c r="A22" s="45" t="s">
        <v>4</v>
      </c>
      <c r="B22" s="13"/>
      <c r="C22" s="10" t="s">
        <v>4</v>
      </c>
      <c r="D22" s="19">
        <v>9</v>
      </c>
      <c r="E22" s="12">
        <v>1550</v>
      </c>
      <c r="F22" s="12">
        <v>1759</v>
      </c>
      <c r="G22" s="12">
        <f>SUM(E22:F22)</f>
        <v>3309</v>
      </c>
      <c r="H22" s="2" t="s">
        <v>19</v>
      </c>
    </row>
    <row r="23" spans="1:8" x14ac:dyDescent="0.25">
      <c r="A23" s="45"/>
      <c r="B23" s="13"/>
      <c r="C23" s="10"/>
      <c r="D23" s="19"/>
      <c r="E23" s="12"/>
      <c r="F23" s="12"/>
      <c r="G23" s="36"/>
      <c r="H23" s="3" t="s">
        <v>21</v>
      </c>
    </row>
    <row r="24" spans="1:8" x14ac:dyDescent="0.25">
      <c r="A24" s="45" t="s">
        <v>38</v>
      </c>
      <c r="B24" s="9"/>
      <c r="C24" s="10" t="s">
        <v>38</v>
      </c>
      <c r="D24" s="19">
        <v>2</v>
      </c>
      <c r="E24" s="12">
        <v>47</v>
      </c>
      <c r="F24" s="12">
        <v>107</v>
      </c>
      <c r="G24" s="12">
        <f>SUM(E24:F24)</f>
        <v>154</v>
      </c>
      <c r="H24" s="71" t="s">
        <v>41</v>
      </c>
    </row>
    <row r="25" spans="1:8" ht="16.5" thickBot="1" x14ac:dyDescent="0.3">
      <c r="A25" s="45"/>
      <c r="B25" s="9"/>
      <c r="C25" s="10"/>
      <c r="D25" s="19"/>
      <c r="E25" s="12"/>
      <c r="F25" s="12"/>
      <c r="G25" s="36"/>
      <c r="H25" s="5" t="s">
        <v>6</v>
      </c>
    </row>
    <row r="26" spans="1:8" ht="16.5" thickBot="1" x14ac:dyDescent="0.3">
      <c r="A26" s="18"/>
      <c r="B26" s="14"/>
      <c r="C26" s="15" t="s">
        <v>32</v>
      </c>
      <c r="D26" s="16">
        <f>SUM(D20:D25)</f>
        <v>36</v>
      </c>
      <c r="E26" s="17">
        <f>SUM(E20:E25)</f>
        <v>7836</v>
      </c>
      <c r="F26" s="17">
        <f>SUM(F20:F25)</f>
        <v>5811</v>
      </c>
      <c r="G26" s="38">
        <f>SUM(G20:G25)</f>
        <v>13647</v>
      </c>
      <c r="H26" s="3" t="s">
        <v>63</v>
      </c>
    </row>
    <row r="27" spans="1:8" x14ac:dyDescent="0.25">
      <c r="A27" s="10"/>
      <c r="B27" s="9"/>
      <c r="C27" s="10"/>
      <c r="D27" s="11"/>
      <c r="E27" s="12"/>
      <c r="F27" s="12"/>
      <c r="G27" s="36"/>
      <c r="H27" s="35" t="s">
        <v>58</v>
      </c>
    </row>
    <row r="28" spans="1:8" x14ac:dyDescent="0.25">
      <c r="A28" s="45" t="s">
        <v>51</v>
      </c>
      <c r="B28" s="13"/>
      <c r="C28" s="10" t="s">
        <v>8</v>
      </c>
      <c r="D28" s="19">
        <v>7</v>
      </c>
      <c r="E28" s="12">
        <v>2930</v>
      </c>
      <c r="F28" s="12">
        <v>2832</v>
      </c>
      <c r="G28" s="12">
        <f>SUM(E28:F28)</f>
        <v>5762</v>
      </c>
      <c r="H28" s="2" t="s">
        <v>9</v>
      </c>
    </row>
    <row r="29" spans="1:8" x14ac:dyDescent="0.25">
      <c r="A29" s="45"/>
      <c r="B29" s="13" t="s">
        <v>36</v>
      </c>
      <c r="C29" s="10"/>
      <c r="D29" s="19"/>
      <c r="E29" s="12"/>
      <c r="F29" s="12"/>
      <c r="G29" s="36"/>
      <c r="H29" s="1" t="s">
        <v>3</v>
      </c>
    </row>
    <row r="30" spans="1:8" x14ac:dyDescent="0.25">
      <c r="A30" s="45" t="s">
        <v>52</v>
      </c>
      <c r="B30" s="13"/>
      <c r="C30" s="10" t="s">
        <v>2</v>
      </c>
      <c r="D30" s="19">
        <v>30</v>
      </c>
      <c r="E30" s="12">
        <v>1556</v>
      </c>
      <c r="F30" s="12">
        <v>1688</v>
      </c>
      <c r="G30" s="12">
        <f>SUM(E30:F30)</f>
        <v>3244</v>
      </c>
      <c r="H30" s="7" t="s">
        <v>65</v>
      </c>
    </row>
    <row r="31" spans="1:8" ht="16.5" thickBot="1" x14ac:dyDescent="0.3">
      <c r="A31" s="45" t="s">
        <v>53</v>
      </c>
      <c r="B31" s="9"/>
      <c r="C31" s="10"/>
      <c r="D31" s="19"/>
      <c r="E31" s="12"/>
      <c r="F31" s="12"/>
      <c r="G31" s="36"/>
      <c r="H31" s="5" t="s">
        <v>64</v>
      </c>
    </row>
    <row r="32" spans="1:8" ht="16.5" thickBot="1" x14ac:dyDescent="0.3">
      <c r="A32" s="18"/>
      <c r="B32" s="14"/>
      <c r="C32" s="15" t="s">
        <v>32</v>
      </c>
      <c r="D32" s="16">
        <f>SUM(D28:D31)</f>
        <v>37</v>
      </c>
      <c r="E32" s="17">
        <f>SUM(E28:E31)</f>
        <v>4486</v>
      </c>
      <c r="F32" s="17">
        <f>SUM(F28:F31)</f>
        <v>4520</v>
      </c>
      <c r="G32" s="38">
        <f>SUM(G28:G31)</f>
        <v>9006</v>
      </c>
      <c r="H32" s="48" t="s">
        <v>42</v>
      </c>
    </row>
    <row r="33" spans="1:8" x14ac:dyDescent="0.25">
      <c r="A33" s="10"/>
      <c r="B33" s="9"/>
      <c r="C33" s="20"/>
      <c r="D33" s="21"/>
      <c r="E33" s="22"/>
      <c r="F33" s="22"/>
      <c r="G33" s="36"/>
      <c r="H33" s="66"/>
    </row>
    <row r="34" spans="1:8" ht="16.5" thickBot="1" x14ac:dyDescent="0.3">
      <c r="A34" s="45" t="s">
        <v>54</v>
      </c>
      <c r="B34" s="13" t="s">
        <v>37</v>
      </c>
      <c r="C34" s="23" t="s">
        <v>24</v>
      </c>
      <c r="D34" s="24">
        <v>1</v>
      </c>
      <c r="E34" s="25">
        <v>5</v>
      </c>
      <c r="F34" s="25">
        <v>15</v>
      </c>
      <c r="G34" s="12">
        <f>SUM(E34:F34)</f>
        <v>20</v>
      </c>
      <c r="H34" s="8" t="s">
        <v>23</v>
      </c>
    </row>
    <row r="35" spans="1:8" ht="16.5" thickBot="1" x14ac:dyDescent="0.3">
      <c r="A35" s="18"/>
      <c r="B35" s="18"/>
      <c r="C35" s="26" t="s">
        <v>32</v>
      </c>
      <c r="D35" s="27">
        <f>SUM(D34)</f>
        <v>1</v>
      </c>
      <c r="E35" s="17">
        <f>SUM(E34)</f>
        <v>5</v>
      </c>
      <c r="F35" s="17">
        <f>SUM(F34)</f>
        <v>15</v>
      </c>
      <c r="G35" s="38">
        <f>SUM(G34)</f>
        <v>20</v>
      </c>
      <c r="H35" s="53"/>
    </row>
    <row r="36" spans="1:8" x14ac:dyDescent="0.25">
      <c r="A36" s="10"/>
      <c r="B36" s="10"/>
      <c r="C36" s="28"/>
      <c r="D36" s="29"/>
      <c r="E36" s="22"/>
      <c r="F36" s="22"/>
      <c r="G36" s="36"/>
      <c r="H36" s="35"/>
    </row>
    <row r="37" spans="1:8" ht="16.5" thickBot="1" x14ac:dyDescent="0.3">
      <c r="A37" s="69" t="s">
        <v>55</v>
      </c>
      <c r="B37" s="30" t="s">
        <v>12</v>
      </c>
      <c r="C37" s="31" t="s">
        <v>12</v>
      </c>
      <c r="D37" s="32">
        <v>4</v>
      </c>
      <c r="E37" s="33">
        <v>771</v>
      </c>
      <c r="F37" s="33">
        <v>689</v>
      </c>
      <c r="G37" s="12">
        <f>SUM(E37:F37)</f>
        <v>1460</v>
      </c>
      <c r="H37" s="3" t="s">
        <v>13</v>
      </c>
    </row>
    <row r="38" spans="1:8" ht="16.5" thickBot="1" x14ac:dyDescent="0.3">
      <c r="A38" s="10"/>
      <c r="B38" s="14"/>
      <c r="C38" s="15" t="s">
        <v>32</v>
      </c>
      <c r="D38" s="34">
        <f>SUM(D37)</f>
        <v>4</v>
      </c>
      <c r="E38" s="17">
        <f>SUM(E37)</f>
        <v>771</v>
      </c>
      <c r="F38" s="17">
        <f>SUM(F37)</f>
        <v>689</v>
      </c>
      <c r="G38" s="38">
        <f>SUM(G37)</f>
        <v>1460</v>
      </c>
      <c r="H38" s="6" t="s">
        <v>14</v>
      </c>
    </row>
    <row r="39" spans="1:8" ht="16.5" thickBot="1" x14ac:dyDescent="0.3">
      <c r="A39" s="74"/>
      <c r="B39" s="74"/>
      <c r="C39" s="75" t="s">
        <v>29</v>
      </c>
      <c r="D39" s="76">
        <f>D38+D35+D32+D26+D18+D7</f>
        <v>156</v>
      </c>
      <c r="E39" s="77">
        <f t="shared" ref="E39:G39" si="0">E38+E35+E32+E26+E18+E7</f>
        <v>30698</v>
      </c>
      <c r="F39" s="77">
        <f t="shared" si="0"/>
        <v>22845</v>
      </c>
      <c r="G39" s="77">
        <f t="shared" si="0"/>
        <v>53543</v>
      </c>
      <c r="H39" s="81"/>
    </row>
  </sheetData>
  <mergeCells count="6">
    <mergeCell ref="H1:H2"/>
    <mergeCell ref="A1:A2"/>
    <mergeCell ref="B1:B2"/>
    <mergeCell ref="C1:C2"/>
    <mergeCell ref="D1:D2"/>
    <mergeCell ref="G1:G2"/>
  </mergeCells>
  <pageMargins left="0.31496062992125984" right="0.23622047244094491" top="0.41" bottom="0.15748031496062992" header="0.31496062992125984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6"/>
  <sheetViews>
    <sheetView tabSelected="1" workbookViewId="0">
      <selection activeCell="A3" sqref="A3"/>
    </sheetView>
  </sheetViews>
  <sheetFormatPr baseColWidth="10" defaultRowHeight="15.75" x14ac:dyDescent="0.25"/>
  <cols>
    <col min="1" max="1" width="15.75" customWidth="1"/>
    <col min="2" max="2" width="18.125" customWidth="1"/>
    <col min="3" max="4" width="9.625" customWidth="1"/>
    <col min="5" max="5" width="11.25" customWidth="1"/>
    <col min="6" max="6" width="11" style="37" customWidth="1"/>
    <col min="7" max="7" width="58.125" customWidth="1"/>
  </cols>
  <sheetData>
    <row r="1" spans="1:7" ht="15.75" customHeight="1" x14ac:dyDescent="0.25">
      <c r="A1" s="82" t="s">
        <v>26</v>
      </c>
      <c r="B1" s="82" t="s">
        <v>0</v>
      </c>
      <c r="C1" s="82" t="s">
        <v>27</v>
      </c>
      <c r="D1" s="78" t="s">
        <v>28</v>
      </c>
      <c r="E1" s="78" t="s">
        <v>28</v>
      </c>
      <c r="F1" s="82" t="s">
        <v>29</v>
      </c>
      <c r="G1" s="82" t="s">
        <v>76</v>
      </c>
    </row>
    <row r="2" spans="1:7" ht="13.5" customHeight="1" thickBot="1" x14ac:dyDescent="0.3">
      <c r="A2" s="83"/>
      <c r="B2" s="83"/>
      <c r="C2" s="83"/>
      <c r="D2" s="73" t="s">
        <v>30</v>
      </c>
      <c r="E2" s="73" t="s">
        <v>31</v>
      </c>
      <c r="F2" s="83"/>
      <c r="G2" s="83"/>
    </row>
    <row r="3" spans="1:7" x14ac:dyDescent="0.25">
      <c r="A3" s="49"/>
      <c r="B3" s="35"/>
      <c r="C3" s="50"/>
      <c r="D3" s="51"/>
      <c r="E3" s="51"/>
      <c r="F3" s="52"/>
      <c r="G3" s="35"/>
    </row>
    <row r="4" spans="1:7" ht="16.5" thickBot="1" x14ac:dyDescent="0.3">
      <c r="A4" s="13" t="s">
        <v>67</v>
      </c>
      <c r="B4" s="10" t="s">
        <v>67</v>
      </c>
      <c r="C4" s="11">
        <v>6</v>
      </c>
      <c r="D4" s="12">
        <v>683</v>
      </c>
      <c r="E4" s="12">
        <v>449</v>
      </c>
      <c r="F4" s="42">
        <f>SUM(D4:E4)</f>
        <v>1132</v>
      </c>
      <c r="G4" s="10" t="s">
        <v>86</v>
      </c>
    </row>
    <row r="5" spans="1:7" ht="16.5" thickBot="1" x14ac:dyDescent="0.3">
      <c r="A5" s="14"/>
      <c r="B5" s="41" t="s">
        <v>32</v>
      </c>
      <c r="C5" s="61">
        <f>SUM(C4)</f>
        <v>6</v>
      </c>
      <c r="D5" s="38">
        <f>SUM(D4)</f>
        <v>683</v>
      </c>
      <c r="E5" s="38">
        <f>SUM(E4)</f>
        <v>449</v>
      </c>
      <c r="F5" s="38">
        <f>SUM(F4)</f>
        <v>1132</v>
      </c>
      <c r="G5" s="64" t="s">
        <v>81</v>
      </c>
    </row>
    <row r="6" spans="1:7" x14ac:dyDescent="0.25">
      <c r="A6" s="9"/>
      <c r="B6" s="10"/>
      <c r="C6" s="11"/>
      <c r="D6" s="12"/>
      <c r="E6" s="12"/>
      <c r="F6" s="36"/>
      <c r="G6" s="35"/>
    </row>
    <row r="7" spans="1:7" x14ac:dyDescent="0.25">
      <c r="A7" s="13"/>
      <c r="B7" s="10" t="s">
        <v>66</v>
      </c>
      <c r="C7" s="19">
        <v>1</v>
      </c>
      <c r="D7" s="12">
        <v>290</v>
      </c>
      <c r="E7" s="12">
        <v>350</v>
      </c>
      <c r="F7" s="42">
        <f>SUM(D7:E7)</f>
        <v>640</v>
      </c>
      <c r="G7" s="48" t="s">
        <v>77</v>
      </c>
    </row>
    <row r="8" spans="1:7" x14ac:dyDescent="0.25">
      <c r="A8" s="13" t="s">
        <v>17</v>
      </c>
      <c r="B8" s="10"/>
      <c r="C8" s="19"/>
      <c r="D8" s="12"/>
      <c r="E8" s="12"/>
      <c r="F8" s="43"/>
      <c r="G8" s="47" t="s">
        <v>78</v>
      </c>
    </row>
    <row r="9" spans="1:7" ht="16.5" thickBot="1" x14ac:dyDescent="0.3">
      <c r="A9" s="9"/>
      <c r="B9" s="10" t="s">
        <v>17</v>
      </c>
      <c r="C9" s="19">
        <v>2</v>
      </c>
      <c r="D9" s="12">
        <v>1447</v>
      </c>
      <c r="E9" s="12">
        <v>1148</v>
      </c>
      <c r="F9" s="42">
        <f>SUM(D9:E9)</f>
        <v>2595</v>
      </c>
      <c r="G9" s="47" t="s">
        <v>79</v>
      </c>
    </row>
    <row r="10" spans="1:7" ht="16.5" thickBot="1" x14ac:dyDescent="0.3">
      <c r="A10" s="14"/>
      <c r="B10" s="41" t="s">
        <v>32</v>
      </c>
      <c r="C10" s="39">
        <f>SUM(C7:C9)</f>
        <v>3</v>
      </c>
      <c r="D10" s="40">
        <f>SUM(D7:D9)</f>
        <v>1737</v>
      </c>
      <c r="E10" s="40">
        <f>SUM(E7:E9)</f>
        <v>1498</v>
      </c>
      <c r="F10" s="40">
        <f>SUM(F7:F9)</f>
        <v>3235</v>
      </c>
      <c r="G10" s="53"/>
    </row>
    <row r="11" spans="1:7" x14ac:dyDescent="0.25">
      <c r="A11" s="49"/>
      <c r="B11" s="55"/>
      <c r="C11" s="56"/>
      <c r="D11" s="57"/>
      <c r="E11" s="57"/>
      <c r="F11" s="57"/>
      <c r="G11" s="35"/>
    </row>
    <row r="12" spans="1:7" ht="16.5" thickBot="1" x14ac:dyDescent="0.3">
      <c r="A12" s="46" t="s">
        <v>68</v>
      </c>
      <c r="B12" s="58" t="s">
        <v>68</v>
      </c>
      <c r="C12" s="59">
        <v>1</v>
      </c>
      <c r="D12" s="60">
        <v>15</v>
      </c>
      <c r="E12" s="60">
        <v>139</v>
      </c>
      <c r="F12" s="54">
        <f>SUM(D12:E12)</f>
        <v>154</v>
      </c>
      <c r="G12" s="47" t="s">
        <v>80</v>
      </c>
    </row>
    <row r="13" spans="1:7" ht="16.5" thickBot="1" x14ac:dyDescent="0.3">
      <c r="A13" s="14"/>
      <c r="B13" s="41" t="s">
        <v>32</v>
      </c>
      <c r="C13" s="39">
        <f>SUM(C12)</f>
        <v>1</v>
      </c>
      <c r="D13" s="40">
        <f>SUM(D12)</f>
        <v>15</v>
      </c>
      <c r="E13" s="40">
        <f>SUM(E12)</f>
        <v>139</v>
      </c>
      <c r="F13" s="40">
        <f>SUM(F12)</f>
        <v>154</v>
      </c>
      <c r="G13" s="53"/>
    </row>
    <row r="14" spans="1:7" x14ac:dyDescent="0.25">
      <c r="A14" s="9"/>
      <c r="B14" s="10"/>
      <c r="C14" s="11"/>
      <c r="D14" s="12"/>
      <c r="E14" s="12"/>
      <c r="F14" s="36"/>
      <c r="G14" s="66" t="s">
        <v>101</v>
      </c>
    </row>
    <row r="15" spans="1:7" x14ac:dyDescent="0.25">
      <c r="A15" s="9"/>
      <c r="B15" s="10" t="s">
        <v>69</v>
      </c>
      <c r="C15" s="11">
        <v>9</v>
      </c>
      <c r="D15" s="12">
        <v>816</v>
      </c>
      <c r="E15" s="12">
        <v>874</v>
      </c>
      <c r="F15" s="12">
        <f>SUM(D15:E15)</f>
        <v>1690</v>
      </c>
      <c r="G15" s="47" t="s">
        <v>102</v>
      </c>
    </row>
    <row r="16" spans="1:7" x14ac:dyDescent="0.25">
      <c r="A16" s="13"/>
      <c r="B16" s="10"/>
      <c r="C16" s="19"/>
      <c r="D16" s="12"/>
      <c r="E16" s="12"/>
      <c r="F16" s="12"/>
      <c r="G16" s="47" t="s">
        <v>79</v>
      </c>
    </row>
    <row r="17" spans="1:7" x14ac:dyDescent="0.25">
      <c r="A17" s="9"/>
      <c r="B17" s="10" t="s">
        <v>10</v>
      </c>
      <c r="C17" s="19">
        <v>4</v>
      </c>
      <c r="D17" s="12">
        <v>686</v>
      </c>
      <c r="E17" s="12">
        <v>581</v>
      </c>
      <c r="F17" s="12">
        <f>SUM(D17:E17)</f>
        <v>1267</v>
      </c>
      <c r="G17" s="47" t="s">
        <v>98</v>
      </c>
    </row>
    <row r="18" spans="1:7" x14ac:dyDescent="0.25">
      <c r="A18" s="46" t="s">
        <v>33</v>
      </c>
      <c r="B18" s="10"/>
      <c r="C18" s="19"/>
      <c r="D18" s="12"/>
      <c r="E18" s="12"/>
      <c r="F18" s="12"/>
      <c r="G18" s="65" t="s">
        <v>99</v>
      </c>
    </row>
    <row r="19" spans="1:7" x14ac:dyDescent="0.25">
      <c r="A19" s="9"/>
      <c r="B19" s="10" t="s">
        <v>18</v>
      </c>
      <c r="C19" s="19">
        <v>2</v>
      </c>
      <c r="D19" s="12">
        <v>150</v>
      </c>
      <c r="E19" s="12">
        <v>74</v>
      </c>
      <c r="F19" s="12">
        <f>SUM(D19:E19)</f>
        <v>224</v>
      </c>
      <c r="G19" s="47" t="s">
        <v>100</v>
      </c>
    </row>
    <row r="20" spans="1:7" x14ac:dyDescent="0.25">
      <c r="A20" s="9"/>
      <c r="B20" s="10"/>
      <c r="C20" s="19"/>
      <c r="D20" s="12"/>
      <c r="E20" s="12"/>
      <c r="F20" s="12"/>
      <c r="G20" s="48" t="s">
        <v>103</v>
      </c>
    </row>
    <row r="21" spans="1:7" x14ac:dyDescent="0.25">
      <c r="A21" s="9"/>
      <c r="B21" s="10" t="s">
        <v>15</v>
      </c>
      <c r="C21" s="19">
        <v>16</v>
      </c>
      <c r="D21" s="12">
        <v>3570</v>
      </c>
      <c r="E21" s="12">
        <v>5369</v>
      </c>
      <c r="F21" s="12">
        <f>SUM(D21:E21)</f>
        <v>8939</v>
      </c>
      <c r="G21" s="47" t="s">
        <v>104</v>
      </c>
    </row>
    <row r="22" spans="1:7" ht="16.5" thickBot="1" x14ac:dyDescent="0.3">
      <c r="A22" s="9"/>
      <c r="B22" s="10"/>
      <c r="C22" s="19"/>
      <c r="D22" s="12"/>
      <c r="E22" s="12"/>
      <c r="F22" s="12"/>
      <c r="G22" s="47" t="s">
        <v>105</v>
      </c>
    </row>
    <row r="23" spans="1:7" ht="16.5" thickBot="1" x14ac:dyDescent="0.3">
      <c r="A23" s="14"/>
      <c r="B23" s="15" t="s">
        <v>32</v>
      </c>
      <c r="C23" s="39">
        <f>SUM(C15:C22)</f>
        <v>31</v>
      </c>
      <c r="D23" s="40">
        <f>SUM(D15:D22)</f>
        <v>5222</v>
      </c>
      <c r="E23" s="40">
        <f>SUM(E15:E22)</f>
        <v>6898</v>
      </c>
      <c r="F23" s="44">
        <f>SUM(F15:F22)</f>
        <v>12120</v>
      </c>
      <c r="G23" s="67" t="s">
        <v>106</v>
      </c>
    </row>
    <row r="24" spans="1:7" x14ac:dyDescent="0.25">
      <c r="A24" s="9"/>
      <c r="B24" s="10"/>
      <c r="C24" s="11"/>
      <c r="D24" s="12"/>
      <c r="E24" s="12"/>
      <c r="F24" s="36"/>
      <c r="G24" s="35"/>
    </row>
    <row r="25" spans="1:7" x14ac:dyDescent="0.25">
      <c r="A25" s="9"/>
      <c r="B25" s="10" t="s">
        <v>70</v>
      </c>
      <c r="C25" s="19">
        <v>8</v>
      </c>
      <c r="D25" s="12">
        <v>1117</v>
      </c>
      <c r="E25" s="12">
        <v>2112</v>
      </c>
      <c r="F25" s="12">
        <f>SUM(D25:E25)</f>
        <v>3229</v>
      </c>
      <c r="G25" s="47" t="s">
        <v>79</v>
      </c>
    </row>
    <row r="26" spans="1:7" x14ac:dyDescent="0.25">
      <c r="A26" s="13" t="s">
        <v>35</v>
      </c>
      <c r="B26" s="10"/>
      <c r="C26" s="19"/>
      <c r="D26" s="12"/>
      <c r="E26" s="12"/>
      <c r="F26" s="36"/>
      <c r="G26" s="47" t="s">
        <v>89</v>
      </c>
    </row>
    <row r="27" spans="1:7" x14ac:dyDescent="0.25">
      <c r="A27" s="13"/>
      <c r="B27" s="10" t="s">
        <v>5</v>
      </c>
      <c r="C27" s="19">
        <v>3</v>
      </c>
      <c r="D27" s="12">
        <v>310</v>
      </c>
      <c r="E27" s="12">
        <v>405</v>
      </c>
      <c r="F27" s="12">
        <f>SUM(D27:E27)</f>
        <v>715</v>
      </c>
      <c r="G27" s="47" t="s">
        <v>87</v>
      </c>
    </row>
    <row r="28" spans="1:7" x14ac:dyDescent="0.25">
      <c r="A28" s="13"/>
      <c r="B28" s="10"/>
      <c r="C28" s="19"/>
      <c r="D28" s="12"/>
      <c r="E28" s="12"/>
      <c r="F28" s="36"/>
      <c r="G28" s="47" t="s">
        <v>88</v>
      </c>
    </row>
    <row r="29" spans="1:7" x14ac:dyDescent="0.25">
      <c r="A29" s="13"/>
      <c r="B29" s="10" t="s">
        <v>71</v>
      </c>
      <c r="C29" s="19">
        <v>1</v>
      </c>
      <c r="D29" s="12">
        <v>84</v>
      </c>
      <c r="E29" s="12">
        <v>163</v>
      </c>
      <c r="F29" s="12">
        <f>SUM(D29:E29)</f>
        <v>247</v>
      </c>
      <c r="G29" s="47" t="s">
        <v>82</v>
      </c>
    </row>
    <row r="30" spans="1:7" x14ac:dyDescent="0.25">
      <c r="A30" s="13"/>
      <c r="B30" s="10"/>
      <c r="C30" s="19"/>
      <c r="D30" s="12"/>
      <c r="E30" s="12"/>
      <c r="F30" s="36"/>
      <c r="G30" s="65" t="s">
        <v>90</v>
      </c>
    </row>
    <row r="31" spans="1:7" x14ac:dyDescent="0.25">
      <c r="A31" s="13"/>
      <c r="B31" s="10" t="s">
        <v>4</v>
      </c>
      <c r="C31" s="19">
        <v>4</v>
      </c>
      <c r="D31" s="12">
        <v>128</v>
      </c>
      <c r="E31" s="12">
        <v>157</v>
      </c>
      <c r="F31" s="12">
        <f>SUM(D31:E31)</f>
        <v>285</v>
      </c>
      <c r="G31" s="47" t="s">
        <v>83</v>
      </c>
    </row>
    <row r="32" spans="1:7" x14ac:dyDescent="0.25">
      <c r="A32" s="13"/>
      <c r="B32" s="10"/>
      <c r="C32" s="19"/>
      <c r="D32" s="12"/>
      <c r="E32" s="12"/>
      <c r="F32" s="36"/>
      <c r="G32" s="47" t="s">
        <v>84</v>
      </c>
    </row>
    <row r="33" spans="1:7" x14ac:dyDescent="0.25">
      <c r="A33" s="9"/>
      <c r="B33" s="10" t="s">
        <v>72</v>
      </c>
      <c r="C33" s="19">
        <v>1</v>
      </c>
      <c r="D33" s="12">
        <v>158</v>
      </c>
      <c r="E33" s="12">
        <v>78</v>
      </c>
      <c r="F33" s="12">
        <f>SUM(D33:E33)</f>
        <v>236</v>
      </c>
      <c r="G33" s="65" t="s">
        <v>91</v>
      </c>
    </row>
    <row r="34" spans="1:7" x14ac:dyDescent="0.25">
      <c r="A34" s="9"/>
      <c r="B34" s="10"/>
      <c r="C34" s="19"/>
      <c r="D34" s="12"/>
      <c r="E34" s="12"/>
      <c r="F34" s="12"/>
      <c r="G34" s="48" t="s">
        <v>85</v>
      </c>
    </row>
    <row r="35" spans="1:7" x14ac:dyDescent="0.25">
      <c r="A35" s="9"/>
      <c r="B35" s="10" t="s">
        <v>35</v>
      </c>
      <c r="C35" s="19">
        <v>6</v>
      </c>
      <c r="D35" s="12">
        <v>85</v>
      </c>
      <c r="E35" s="12">
        <v>103</v>
      </c>
      <c r="F35" s="12">
        <f>SUM(D35:E35)</f>
        <v>188</v>
      </c>
      <c r="G35" s="47" t="s">
        <v>92</v>
      </c>
    </row>
    <row r="36" spans="1:7" x14ac:dyDescent="0.25">
      <c r="A36" s="9"/>
      <c r="B36" s="10"/>
      <c r="C36" s="19"/>
      <c r="D36" s="12"/>
      <c r="E36" s="12"/>
      <c r="F36" s="12"/>
      <c r="G36" s="47" t="s">
        <v>93</v>
      </c>
    </row>
    <row r="37" spans="1:7" x14ac:dyDescent="0.25">
      <c r="A37" s="9"/>
      <c r="B37" s="10" t="s">
        <v>73</v>
      </c>
      <c r="C37" s="19">
        <v>14</v>
      </c>
      <c r="D37" s="12">
        <v>3028</v>
      </c>
      <c r="E37" s="12">
        <v>2347</v>
      </c>
      <c r="F37" s="12">
        <f>SUM(D37:E37)</f>
        <v>5375</v>
      </c>
      <c r="G37" s="47" t="s">
        <v>94</v>
      </c>
    </row>
    <row r="38" spans="1:7" ht="16.5" thickBot="1" x14ac:dyDescent="0.3">
      <c r="A38" s="9"/>
      <c r="B38" s="10"/>
      <c r="C38" s="19"/>
      <c r="D38" s="12"/>
      <c r="E38" s="12"/>
      <c r="F38" s="36"/>
      <c r="G38" s="47" t="s">
        <v>95</v>
      </c>
    </row>
    <row r="39" spans="1:7" ht="16.5" thickBot="1" x14ac:dyDescent="0.3">
      <c r="A39" s="14"/>
      <c r="B39" s="15" t="s">
        <v>32</v>
      </c>
      <c r="C39" s="16">
        <f>SUM(C25:C38)</f>
        <v>37</v>
      </c>
      <c r="D39" s="17">
        <f>SUM(D25:D38)</f>
        <v>4910</v>
      </c>
      <c r="E39" s="17">
        <f>SUM(E25:E38)</f>
        <v>5365</v>
      </c>
      <c r="F39" s="38">
        <f>SUM(F25:F38)</f>
        <v>10275</v>
      </c>
      <c r="G39" s="53"/>
    </row>
    <row r="40" spans="1:7" x14ac:dyDescent="0.25">
      <c r="A40" s="9"/>
      <c r="B40" s="10"/>
      <c r="C40" s="11"/>
      <c r="D40" s="12"/>
      <c r="E40" s="12"/>
      <c r="F40" s="36"/>
      <c r="G40" s="35"/>
    </row>
    <row r="41" spans="1:7" x14ac:dyDescent="0.25">
      <c r="A41" s="13"/>
      <c r="B41" s="10" t="s">
        <v>74</v>
      </c>
      <c r="C41" s="19">
        <v>2</v>
      </c>
      <c r="D41" s="12">
        <v>17</v>
      </c>
      <c r="E41" s="12">
        <v>82</v>
      </c>
      <c r="F41" s="12">
        <f>SUM(D41:E41)</f>
        <v>99</v>
      </c>
      <c r="G41" s="10"/>
    </row>
    <row r="42" spans="1:7" x14ac:dyDescent="0.25">
      <c r="A42" s="13" t="s">
        <v>36</v>
      </c>
      <c r="B42" s="10"/>
      <c r="C42" s="19"/>
      <c r="D42" s="12"/>
      <c r="E42" s="12"/>
      <c r="F42" s="36"/>
      <c r="G42" s="47" t="s">
        <v>96</v>
      </c>
    </row>
    <row r="43" spans="1:7" x14ac:dyDescent="0.25">
      <c r="A43" s="13"/>
      <c r="B43" s="63" t="s">
        <v>75</v>
      </c>
      <c r="C43" s="19">
        <v>1</v>
      </c>
      <c r="D43" s="12">
        <v>6</v>
      </c>
      <c r="E43" s="12">
        <v>18</v>
      </c>
      <c r="F43" s="12">
        <f>SUM(D43:E43)</f>
        <v>24</v>
      </c>
      <c r="G43" s="47" t="s">
        <v>97</v>
      </c>
    </row>
    <row r="44" spans="1:7" ht="16.5" thickBot="1" x14ac:dyDescent="0.3">
      <c r="A44" s="9"/>
      <c r="B44" s="10"/>
      <c r="C44" s="19"/>
      <c r="D44" s="12"/>
      <c r="E44" s="12"/>
      <c r="F44" s="36"/>
      <c r="G44" s="10"/>
    </row>
    <row r="45" spans="1:7" ht="16.5" thickBot="1" x14ac:dyDescent="0.3">
      <c r="A45" s="14"/>
      <c r="B45" s="15" t="s">
        <v>32</v>
      </c>
      <c r="C45" s="16">
        <f>SUM(C41:C44)</f>
        <v>3</v>
      </c>
      <c r="D45" s="17">
        <f>SUM(D41:D44)</f>
        <v>23</v>
      </c>
      <c r="E45" s="17">
        <f>SUM(E41:E44)</f>
        <v>100</v>
      </c>
      <c r="F45" s="38">
        <f>SUM(F41:F44)</f>
        <v>123</v>
      </c>
      <c r="G45" s="53"/>
    </row>
    <row r="46" spans="1:7" ht="16.5" thickBot="1" x14ac:dyDescent="0.3">
      <c r="A46" s="74"/>
      <c r="B46" s="75" t="s">
        <v>29</v>
      </c>
      <c r="C46" s="76">
        <f>C45+C39+C23+C13+C10+C5</f>
        <v>81</v>
      </c>
      <c r="D46" s="79">
        <f t="shared" ref="D46:F46" si="0">D45+D39+D23+D13+D10+D5</f>
        <v>12590</v>
      </c>
      <c r="E46" s="80">
        <f t="shared" si="0"/>
        <v>14449</v>
      </c>
      <c r="F46" s="79">
        <f t="shared" si="0"/>
        <v>27039</v>
      </c>
      <c r="G46" s="81"/>
    </row>
  </sheetData>
  <mergeCells count="5">
    <mergeCell ref="A1:A2"/>
    <mergeCell ref="B1:B2"/>
    <mergeCell ref="C1:C2"/>
    <mergeCell ref="F1:F2"/>
    <mergeCell ref="G1:G2"/>
  </mergeCells>
  <pageMargins left="0.23622047244094491" right="0.35433070866141736" top="0.39370078740157483" bottom="0.35433070866141736" header="0.23622047244094491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Empleo UZF</vt:lpstr>
      <vt:lpstr>Cuadro Empleo DPA</vt:lpstr>
      <vt:lpstr>'Cuadro Empleo DPA'!Títulos_a_imprimir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Alvanes</dc:creator>
  <cp:lastModifiedBy>Maria Blanca Bachez Hernandez</cp:lastModifiedBy>
  <cp:lastPrinted>2021-11-08T17:15:24Z</cp:lastPrinted>
  <dcterms:created xsi:type="dcterms:W3CDTF">2021-10-11T16:12:36Z</dcterms:created>
  <dcterms:modified xsi:type="dcterms:W3CDTF">2021-11-11T19:39:15Z</dcterms:modified>
</cp:coreProperties>
</file>