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SOLICITUDES DE ACCESOA LA INFO\SOLICITUDES trabajadas  Word\Solicitudes resueltas 2020\Eduardo Escobar UAIP-02-2020\"/>
    </mc:Choice>
  </mc:AlternateContent>
  <bookViews>
    <workbookView xWindow="0" yWindow="0" windowWidth="20490" windowHeight="7755"/>
  </bookViews>
  <sheets>
    <sheet name="ENERO 2019" sheetId="8" r:id="rId1"/>
    <sheet name="FEBRERO 2019" sheetId="11" r:id="rId2"/>
    <sheet name="MARZO-2019" sheetId="1" r:id="rId3"/>
    <sheet name="ABRIL 2019" sheetId="12" r:id="rId4"/>
    <sheet name="MAYO 2019" sheetId="13" r:id="rId5"/>
    <sheet name="JUNIO 2019" sheetId="2" r:id="rId6"/>
    <sheet name="JULIO 2019" sheetId="3" r:id="rId7"/>
    <sheet name="AGOSTO 2019" sheetId="14" r:id="rId8"/>
    <sheet name="SEPTIEMBRE  2019" sheetId="4" r:id="rId9"/>
    <sheet name="OCTUBRE 2019" sheetId="5" r:id="rId10"/>
    <sheet name="NOV. 2019" sheetId="6" r:id="rId11"/>
    <sheet name="DIC. 2019" sheetId="7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4" l="1"/>
  <c r="C21" i="14"/>
  <c r="C20" i="14"/>
  <c r="C17" i="14"/>
  <c r="C15" i="14"/>
  <c r="C10" i="14"/>
  <c r="A6" i="14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C28" i="13"/>
  <c r="C27" i="13"/>
  <c r="C21" i="13"/>
  <c r="C20" i="13"/>
  <c r="C17" i="13"/>
  <c r="C15" i="13"/>
  <c r="C10" i="13"/>
  <c r="A6" i="13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C28" i="12"/>
  <c r="C27" i="12"/>
  <c r="C21" i="12"/>
  <c r="C20" i="12"/>
  <c r="C17" i="12"/>
  <c r="C15" i="12"/>
  <c r="C30" i="12" s="1"/>
  <c r="C10" i="12"/>
  <c r="A7" i="12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6" i="12"/>
  <c r="C30" i="11"/>
  <c r="C29" i="11"/>
  <c r="C24" i="11"/>
  <c r="C23" i="11"/>
  <c r="C22" i="11"/>
  <c r="C19" i="11"/>
  <c r="C17" i="11"/>
  <c r="C15" i="11"/>
  <c r="C14" i="11"/>
  <c r="C13" i="11"/>
  <c r="C33" i="11" s="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9" i="11"/>
  <c r="C49" i="8"/>
  <c r="C47" i="8"/>
  <c r="C46" i="8"/>
  <c r="C45" i="8"/>
  <c r="C44" i="8"/>
  <c r="C42" i="8"/>
  <c r="C41" i="8"/>
  <c r="C38" i="8"/>
  <c r="C37" i="8"/>
  <c r="C36" i="8"/>
  <c r="C28" i="8"/>
  <c r="C24" i="8"/>
  <c r="C23" i="8"/>
  <c r="C18" i="8"/>
  <c r="C17" i="8"/>
  <c r="C16" i="8"/>
  <c r="C13" i="8"/>
  <c r="C11" i="8"/>
  <c r="C9" i="8"/>
  <c r="C8" i="8"/>
  <c r="C7" i="8"/>
  <c r="A6" i="8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C30" i="14" l="1"/>
  <c r="C30" i="13"/>
  <c r="C50" i="8"/>
  <c r="C29" i="7" l="1"/>
  <c r="C22" i="7"/>
  <c r="C21" i="7"/>
  <c r="C18" i="7"/>
  <c r="C16" i="7"/>
  <c r="A7" i="7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C28" i="6"/>
  <c r="C21" i="6"/>
  <c r="C20" i="6"/>
  <c r="C17" i="6"/>
  <c r="C15" i="6"/>
  <c r="A6" i="6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C31" i="7" l="1"/>
  <c r="C30" i="6"/>
  <c r="C28" i="5"/>
  <c r="C21" i="5"/>
  <c r="C20" i="5"/>
  <c r="C17" i="5"/>
  <c r="C15" i="5"/>
  <c r="C10" i="5"/>
  <c r="A6" i="5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C30" i="5" l="1"/>
  <c r="C28" i="4"/>
  <c r="C21" i="4"/>
  <c r="C20" i="4"/>
  <c r="C17" i="4"/>
  <c r="C15" i="4"/>
  <c r="C10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C28" i="3"/>
  <c r="C21" i="3"/>
  <c r="C20" i="3"/>
  <c r="C17" i="3"/>
  <c r="C15" i="3"/>
  <c r="C10" i="3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C30" i="4" l="1"/>
  <c r="C30" i="3"/>
  <c r="C29" i="2"/>
  <c r="C28" i="2"/>
  <c r="C22" i="2"/>
  <c r="C21" i="2"/>
  <c r="C18" i="2"/>
  <c r="C16" i="2"/>
  <c r="C11" i="2"/>
  <c r="C31" i="2" l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C27" i="1" l="1"/>
  <c r="C26" i="1"/>
  <c r="C21" i="1"/>
  <c r="C20" i="1"/>
  <c r="C19" i="1"/>
  <c r="C16" i="1"/>
  <c r="C14" i="1"/>
  <c r="C11" i="1"/>
  <c r="C10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C29" i="1" l="1"/>
</calcChain>
</file>

<file path=xl/sharedStrings.xml><?xml version="1.0" encoding="utf-8"?>
<sst xmlns="http://schemas.openxmlformats.org/spreadsheetml/2006/main" count="393" uniqueCount="64">
  <si>
    <t>ALCALDIA MUNICIPAL DE SAN PABLO TACACHICO.</t>
  </si>
  <si>
    <t>N°</t>
  </si>
  <si>
    <t>SUELDO BASE</t>
  </si>
  <si>
    <t>TOTAL</t>
  </si>
  <si>
    <t>REMUNERACIONES   DE  SUELDOS A EMPLEADOS MUNICIPALES.</t>
  </si>
  <si>
    <t>PLANILLA  DE  SUELDOS A EMPLEADOS MUNICIPALES.</t>
  </si>
  <si>
    <t>CORRESPONDIENTE AL MES DE OCTUBRE  2019</t>
  </si>
  <si>
    <t>CORRESPONDIENTE AL MES DE  SEPTIEMBRE  2019</t>
  </si>
  <si>
    <t>CORRESPONDIENTE AL MES DE  JULIO  2019</t>
  </si>
  <si>
    <t>CORRESPONDIENTE AL MES DE  JUNIO  DE  2019</t>
  </si>
  <si>
    <t>CORRESPONDIENTE AL MES DE  MARZO  DE  2019</t>
  </si>
  <si>
    <t>CORRESPONDIENTE AL MES DE DICIEMBRE  2019</t>
  </si>
  <si>
    <t>CORRESPONDIENTE AL MES DE  NOVIEMBRE  2019</t>
  </si>
  <si>
    <t>CORRESPONDIENTE AL MES DE  ENERO  DE  2019</t>
  </si>
  <si>
    <t>CORRESPONDIENTE AL MES DE  FEBRERO  DE  2019</t>
  </si>
  <si>
    <t>CORRESPONDIENTE AL MES DE  ABRIL  DE  2019</t>
  </si>
  <si>
    <t>CORRESPONDIENTE AL MES DE  MAYO DE  2019</t>
  </si>
  <si>
    <t>CORRESPONDIENTE AL MES DE AGOSTO 2019</t>
  </si>
  <si>
    <t>CARGO</t>
  </si>
  <si>
    <t>JEFE UACI</t>
  </si>
  <si>
    <t>SECRETARIO MUNICIPAL</t>
  </si>
  <si>
    <t>TESORERA</t>
  </si>
  <si>
    <t>CONTADOR</t>
  </si>
  <si>
    <t>PRESUPUESTO</t>
  </si>
  <si>
    <t>ENCARGADO DE INFORMATICA</t>
  </si>
  <si>
    <t>ENCARGADO COMUNICACIONES</t>
  </si>
  <si>
    <t>RECEPCIONISTA</t>
  </si>
  <si>
    <t>ENCARGADO  SERVICIOS GENERALES</t>
  </si>
  <si>
    <t>COLECTOR</t>
  </si>
  <si>
    <t>ENCARGADA  REGISTRO DEL ESTADO FAMILIAR</t>
  </si>
  <si>
    <t>AUXILIAR  REGISTRO DEL ESTADO FAMILIAR</t>
  </si>
  <si>
    <t>ENCARGADA  VISTO BUENO</t>
  </si>
  <si>
    <t>ENCARGADO DE CATASTRO</t>
  </si>
  <si>
    <t>AUXILIAR DE CATASTRO</t>
  </si>
  <si>
    <t>ENCARGADO CUENTAS CORRIENTES</t>
  </si>
  <si>
    <t>OFICIAL DE ACCESO A  LA INFORMACION PUBLICA.</t>
  </si>
  <si>
    <t>OFICIAL DE GESTION DOCUMENTAL Y ARCHIVO</t>
  </si>
  <si>
    <t>ENCARGADA  UNIDAD DE GENERO</t>
  </si>
  <si>
    <t>ENCARGADA  PROMOCION SOCIAL</t>
  </si>
  <si>
    <t>ENCARGADO UNIDAD DE MEDIO AMBIENTE</t>
  </si>
  <si>
    <t>JARDINERA</t>
  </si>
  <si>
    <r>
      <t xml:space="preserve">MOTORISTA </t>
    </r>
    <r>
      <rPr>
        <sz val="8"/>
        <rFont val="Calibri"/>
        <family val="2"/>
        <scheme val="minor"/>
      </rPr>
      <t>ADMINISTRATIVO</t>
    </r>
  </si>
  <si>
    <t>MOTORISTA  SERVICIOS VARIOS</t>
  </si>
  <si>
    <t>ENCARGADO  MTTO. SERVICIOS MUNICIPALES</t>
  </si>
  <si>
    <t>MOTORISTA CAMION CISTERNA</t>
  </si>
  <si>
    <t>MOTORISTA TREN DE ASEO</t>
  </si>
  <si>
    <t>RECOLECTOR DE DESECHOS SOLIDOS</t>
  </si>
  <si>
    <t>ENCARGADO  MTTO. DE ALUMBRADO PUBLICO</t>
  </si>
  <si>
    <t>EDECAN</t>
  </si>
  <si>
    <r>
      <rPr>
        <sz val="8"/>
        <rFont val="Calibri"/>
        <family val="2"/>
        <scheme val="minor"/>
      </rPr>
      <t>ADMINISTRADOR</t>
    </r>
    <r>
      <rPr>
        <sz val="10"/>
        <rFont val="Calibri"/>
        <family val="2"/>
        <scheme val="minor"/>
      </rPr>
      <t xml:space="preserve"> DEL MERCADO MUNICIPAL</t>
    </r>
  </si>
  <si>
    <t>SOLDADOR DE OBRA DE BANCO</t>
  </si>
  <si>
    <t>ENCARGADO CEMENTERIO Nº 2</t>
  </si>
  <si>
    <t>ENCARGADO DE SERVICIOS SANITARIOS CONCHA ACUSTICA</t>
  </si>
  <si>
    <t>BARRENDERO DE CALLES</t>
  </si>
  <si>
    <t>ENCARGADO DE CANCHAS MUNICIPALES</t>
  </si>
  <si>
    <t>LOCUTOR DE RADIO MUNICIPAL</t>
  </si>
  <si>
    <t>ORDENANZA</t>
  </si>
  <si>
    <t>BODEGUERO</t>
  </si>
  <si>
    <t>ALBAÑIL DE OBRAS PEQUEÑAS</t>
  </si>
  <si>
    <t>ALCALDE MUNICIPAL</t>
  </si>
  <si>
    <t>SINDICO MUNICIPAL</t>
  </si>
  <si>
    <t>GERENTE GENERAL</t>
  </si>
  <si>
    <t>AUXILIAR DE TESORERIA</t>
  </si>
  <si>
    <t>REGISTRO Y CONTROL TRIBUTARIO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</si>
</sst>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3" fillId="2" borderId="1" xfId="0" applyNumberFormat="1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vertical="center"/>
    </xf>
    <xf numFmtId="44" fontId="6" fillId="2" borderId="1" xfId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0" fillId="0" borderId="1" xfId="0" applyBorder="1"/>
    <xf numFmtId="44" fontId="8" fillId="2" borderId="1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/>
    <xf numFmtId="0" fontId="4" fillId="2" borderId="2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vertical="center"/>
    </xf>
    <xf numFmtId="0" fontId="0" fillId="2" borderId="0" xfId="0" applyFill="1"/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44" fontId="3" fillId="2" borderId="1" xfId="1" applyFont="1" applyFill="1" applyBorder="1" applyAlignment="1">
      <alignment vertic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44" fontId="8" fillId="2" borderId="1" xfId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676275" y="86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676275" y="86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733425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733425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733425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733425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733425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G51"/>
  <sheetViews>
    <sheetView tabSelected="1" workbookViewId="0">
      <selection activeCell="B11" sqref="B11"/>
    </sheetView>
  </sheetViews>
  <sheetFormatPr baseColWidth="10" defaultRowHeight="15" x14ac:dyDescent="0.25"/>
  <cols>
    <col min="1" max="1" width="9.28515625" customWidth="1"/>
    <col min="2" max="2" width="39" customWidth="1"/>
    <col min="3" max="3" width="24" customWidth="1"/>
  </cols>
  <sheetData>
    <row r="1" spans="1:7" ht="15.75" x14ac:dyDescent="0.25">
      <c r="A1" s="34" t="s">
        <v>4</v>
      </c>
      <c r="B1" s="34"/>
      <c r="C1" s="34"/>
      <c r="D1" s="8"/>
      <c r="E1" s="8"/>
      <c r="F1" s="8"/>
      <c r="G1" s="8"/>
    </row>
    <row r="2" spans="1:7" ht="15.75" x14ac:dyDescent="0.25">
      <c r="A2" s="35" t="s">
        <v>13</v>
      </c>
      <c r="B2" s="35"/>
      <c r="C2" s="35"/>
      <c r="D2" s="8"/>
      <c r="E2" s="8"/>
      <c r="F2" s="8"/>
      <c r="G2" s="8"/>
    </row>
    <row r="3" spans="1:7" x14ac:dyDescent="0.25">
      <c r="A3" s="33" t="s">
        <v>1</v>
      </c>
      <c r="B3" s="33" t="s">
        <v>18</v>
      </c>
      <c r="C3" s="33" t="s">
        <v>2</v>
      </c>
      <c r="D3" s="27"/>
    </row>
    <row r="4" spans="1:7" x14ac:dyDescent="0.25">
      <c r="A4" s="33"/>
      <c r="B4" s="33"/>
      <c r="C4" s="33"/>
      <c r="D4" s="27"/>
    </row>
    <row r="5" spans="1:7" x14ac:dyDescent="0.25">
      <c r="A5" s="28">
        <v>1</v>
      </c>
      <c r="B5" s="20" t="s">
        <v>19</v>
      </c>
      <c r="C5" s="29">
        <v>1000</v>
      </c>
      <c r="D5" s="27"/>
    </row>
    <row r="6" spans="1:7" x14ac:dyDescent="0.25">
      <c r="A6" s="28">
        <f t="shared" ref="A6:A49" si="0">A5+1</f>
        <v>2</v>
      </c>
      <c r="B6" s="20" t="s">
        <v>20</v>
      </c>
      <c r="C6" s="29">
        <v>818.75</v>
      </c>
      <c r="D6" s="27"/>
    </row>
    <row r="7" spans="1:7" x14ac:dyDescent="0.25">
      <c r="A7" s="28">
        <f t="shared" si="0"/>
        <v>3</v>
      </c>
      <c r="B7" s="20" t="s">
        <v>21</v>
      </c>
      <c r="C7" s="29">
        <f>909</f>
        <v>909</v>
      </c>
      <c r="D7" s="27"/>
    </row>
    <row r="8" spans="1:7" x14ac:dyDescent="0.25">
      <c r="A8" s="28">
        <f t="shared" si="0"/>
        <v>4</v>
      </c>
      <c r="B8" s="20" t="s">
        <v>22</v>
      </c>
      <c r="C8" s="29">
        <f>759+50</f>
        <v>809</v>
      </c>
      <c r="D8" s="27"/>
    </row>
    <row r="9" spans="1:7" x14ac:dyDescent="0.25">
      <c r="A9" s="28">
        <f t="shared" si="0"/>
        <v>5</v>
      </c>
      <c r="B9" s="20" t="s">
        <v>23</v>
      </c>
      <c r="C9" s="29">
        <f>330+40</f>
        <v>370</v>
      </c>
      <c r="D9" s="27"/>
    </row>
    <row r="10" spans="1:7" x14ac:dyDescent="0.25">
      <c r="A10" s="28">
        <f t="shared" si="0"/>
        <v>6</v>
      </c>
      <c r="B10" s="20" t="s">
        <v>24</v>
      </c>
      <c r="C10" s="29">
        <v>700</v>
      </c>
      <c r="D10" s="27"/>
    </row>
    <row r="11" spans="1:7" x14ac:dyDescent="0.25">
      <c r="A11" s="28">
        <f t="shared" si="0"/>
        <v>7</v>
      </c>
      <c r="B11" s="22" t="s">
        <v>25</v>
      </c>
      <c r="C11" s="29">
        <f>304.17+40</f>
        <v>344.17</v>
      </c>
      <c r="D11" s="27"/>
    </row>
    <row r="12" spans="1:7" x14ac:dyDescent="0.25">
      <c r="A12" s="28">
        <f t="shared" si="0"/>
        <v>8</v>
      </c>
      <c r="B12" s="20" t="s">
        <v>26</v>
      </c>
      <c r="C12" s="29">
        <v>390</v>
      </c>
      <c r="D12" s="27"/>
    </row>
    <row r="13" spans="1:7" x14ac:dyDescent="0.25">
      <c r="A13" s="28">
        <f t="shared" si="0"/>
        <v>9</v>
      </c>
      <c r="B13" s="20" t="s">
        <v>27</v>
      </c>
      <c r="C13" s="29">
        <f>304.17+40</f>
        <v>344.17</v>
      </c>
      <c r="D13" s="27"/>
    </row>
    <row r="14" spans="1:7" x14ac:dyDescent="0.25">
      <c r="A14" s="28">
        <f t="shared" si="0"/>
        <v>10</v>
      </c>
      <c r="B14" s="20" t="s">
        <v>28</v>
      </c>
      <c r="C14" s="29">
        <v>652.92999999999995</v>
      </c>
      <c r="D14" s="27"/>
    </row>
    <row r="15" spans="1:7" x14ac:dyDescent="0.25">
      <c r="A15" s="28">
        <f t="shared" si="0"/>
        <v>11</v>
      </c>
      <c r="B15" s="23" t="s">
        <v>29</v>
      </c>
      <c r="C15" s="29">
        <v>630</v>
      </c>
      <c r="D15" s="27"/>
    </row>
    <row r="16" spans="1:7" x14ac:dyDescent="0.25">
      <c r="A16" s="28">
        <f t="shared" si="0"/>
        <v>12</v>
      </c>
      <c r="B16" s="20" t="s">
        <v>30</v>
      </c>
      <c r="C16" s="29">
        <f>603.76</f>
        <v>603.76</v>
      </c>
      <c r="D16" s="27"/>
    </row>
    <row r="17" spans="1:4" x14ac:dyDescent="0.25">
      <c r="A17" s="28">
        <f t="shared" si="0"/>
        <v>13</v>
      </c>
      <c r="B17" s="20" t="s">
        <v>31</v>
      </c>
      <c r="C17" s="29">
        <f>562.5</f>
        <v>562.5</v>
      </c>
      <c r="D17" s="27"/>
    </row>
    <row r="18" spans="1:4" x14ac:dyDescent="0.25">
      <c r="A18" s="28">
        <f t="shared" si="0"/>
        <v>14</v>
      </c>
      <c r="B18" s="20" t="s">
        <v>32</v>
      </c>
      <c r="C18" s="29">
        <f>325+40</f>
        <v>365</v>
      </c>
      <c r="D18" s="27"/>
    </row>
    <row r="19" spans="1:4" x14ac:dyDescent="0.25">
      <c r="A19" s="28">
        <f t="shared" si="0"/>
        <v>15</v>
      </c>
      <c r="B19" s="20" t="s">
        <v>33</v>
      </c>
      <c r="C19" s="29">
        <v>450</v>
      </c>
      <c r="D19" s="27"/>
    </row>
    <row r="20" spans="1:4" x14ac:dyDescent="0.25">
      <c r="A20" s="28">
        <f t="shared" si="0"/>
        <v>16</v>
      </c>
      <c r="B20" s="20" t="s">
        <v>34</v>
      </c>
      <c r="C20" s="29">
        <v>562.5</v>
      </c>
      <c r="D20" s="27"/>
    </row>
    <row r="21" spans="1:4" ht="25.5" x14ac:dyDescent="0.25">
      <c r="A21" s="28">
        <f t="shared" si="0"/>
        <v>17</v>
      </c>
      <c r="B21" s="20" t="s">
        <v>35</v>
      </c>
      <c r="C21" s="29">
        <v>400</v>
      </c>
      <c r="D21" s="27"/>
    </row>
    <row r="22" spans="1:4" x14ac:dyDescent="0.25">
      <c r="A22" s="28">
        <f t="shared" si="0"/>
        <v>18</v>
      </c>
      <c r="B22" s="20" t="s">
        <v>36</v>
      </c>
      <c r="C22" s="29">
        <v>550</v>
      </c>
      <c r="D22" s="27"/>
    </row>
    <row r="23" spans="1:4" x14ac:dyDescent="0.25">
      <c r="A23" s="28">
        <f t="shared" si="0"/>
        <v>19</v>
      </c>
      <c r="B23" s="20" t="s">
        <v>37</v>
      </c>
      <c r="C23" s="29">
        <f>325+40</f>
        <v>365</v>
      </c>
      <c r="D23" s="27"/>
    </row>
    <row r="24" spans="1:4" x14ac:dyDescent="0.25">
      <c r="A24" s="28">
        <f t="shared" si="0"/>
        <v>20</v>
      </c>
      <c r="B24" s="20" t="s">
        <v>38</v>
      </c>
      <c r="C24" s="29">
        <f>325</f>
        <v>325</v>
      </c>
      <c r="D24" s="27"/>
    </row>
    <row r="25" spans="1:4" x14ac:dyDescent="0.25">
      <c r="A25" s="28">
        <f t="shared" si="0"/>
        <v>21</v>
      </c>
      <c r="B25" s="20" t="s">
        <v>39</v>
      </c>
      <c r="C25" s="29">
        <v>400</v>
      </c>
      <c r="D25" s="27"/>
    </row>
    <row r="26" spans="1:4" x14ac:dyDescent="0.25">
      <c r="A26" s="28">
        <f t="shared" si="0"/>
        <v>22</v>
      </c>
      <c r="B26" s="20" t="s">
        <v>40</v>
      </c>
      <c r="C26" s="29">
        <v>304.17</v>
      </c>
      <c r="D26" s="27"/>
    </row>
    <row r="27" spans="1:4" x14ac:dyDescent="0.25">
      <c r="A27" s="28">
        <f t="shared" si="0"/>
        <v>23</v>
      </c>
      <c r="B27" s="20" t="s">
        <v>41</v>
      </c>
      <c r="C27" s="29">
        <v>475</v>
      </c>
      <c r="D27" s="27"/>
    </row>
    <row r="28" spans="1:4" x14ac:dyDescent="0.25">
      <c r="A28" s="28">
        <f t="shared" si="0"/>
        <v>24</v>
      </c>
      <c r="B28" s="20" t="s">
        <v>42</v>
      </c>
      <c r="C28" s="29">
        <f>350+25</f>
        <v>375</v>
      </c>
      <c r="D28" s="27"/>
    </row>
    <row r="29" spans="1:4" x14ac:dyDescent="0.25">
      <c r="A29" s="28">
        <f t="shared" si="0"/>
        <v>25</v>
      </c>
      <c r="B29" s="20" t="s">
        <v>43</v>
      </c>
      <c r="C29" s="29">
        <v>525</v>
      </c>
      <c r="D29" s="27"/>
    </row>
    <row r="30" spans="1:4" x14ac:dyDescent="0.25">
      <c r="A30" s="28">
        <f t="shared" si="0"/>
        <v>26</v>
      </c>
      <c r="B30" s="20" t="s">
        <v>44</v>
      </c>
      <c r="C30" s="29">
        <v>325</v>
      </c>
      <c r="D30" s="27"/>
    </row>
    <row r="31" spans="1:4" x14ac:dyDescent="0.25">
      <c r="A31" s="28">
        <f t="shared" si="0"/>
        <v>27</v>
      </c>
      <c r="B31" s="20" t="s">
        <v>45</v>
      </c>
      <c r="C31" s="29">
        <v>652.92999999999995</v>
      </c>
      <c r="D31" s="27"/>
    </row>
    <row r="32" spans="1:4" x14ac:dyDescent="0.25">
      <c r="A32" s="28">
        <f t="shared" si="0"/>
        <v>28</v>
      </c>
      <c r="B32" s="20" t="s">
        <v>46</v>
      </c>
      <c r="C32" s="29">
        <v>535.98</v>
      </c>
      <c r="D32" s="27"/>
    </row>
    <row r="33" spans="1:4" x14ac:dyDescent="0.25">
      <c r="A33" s="28">
        <f t="shared" si="0"/>
        <v>29</v>
      </c>
      <c r="B33" s="20" t="s">
        <v>46</v>
      </c>
      <c r="C33" s="29">
        <v>304.17</v>
      </c>
      <c r="D33" s="27"/>
    </row>
    <row r="34" spans="1:4" x14ac:dyDescent="0.25">
      <c r="A34" s="28">
        <f t="shared" si="0"/>
        <v>30</v>
      </c>
      <c r="B34" s="20" t="s">
        <v>47</v>
      </c>
      <c r="C34" s="29">
        <v>440</v>
      </c>
      <c r="D34" s="27"/>
    </row>
    <row r="35" spans="1:4" x14ac:dyDescent="0.25">
      <c r="A35" s="28">
        <f t="shared" si="0"/>
        <v>31</v>
      </c>
      <c r="B35" s="20" t="s">
        <v>48</v>
      </c>
      <c r="C35" s="29">
        <v>304.17</v>
      </c>
      <c r="D35" s="27"/>
    </row>
    <row r="36" spans="1:4" x14ac:dyDescent="0.25">
      <c r="A36" s="28">
        <f t="shared" si="0"/>
        <v>32</v>
      </c>
      <c r="B36" s="20" t="s">
        <v>49</v>
      </c>
      <c r="C36" s="29">
        <f>450/30*21</f>
        <v>315</v>
      </c>
      <c r="D36" s="27"/>
    </row>
    <row r="37" spans="1:4" x14ac:dyDescent="0.25">
      <c r="A37" s="28">
        <f t="shared" si="0"/>
        <v>33</v>
      </c>
      <c r="B37" s="20" t="s">
        <v>50</v>
      </c>
      <c r="C37" s="29">
        <f>325+40</f>
        <v>365</v>
      </c>
      <c r="D37" s="27"/>
    </row>
    <row r="38" spans="1:4" x14ac:dyDescent="0.25">
      <c r="A38" s="28">
        <f t="shared" si="0"/>
        <v>34</v>
      </c>
      <c r="B38" s="20" t="s">
        <v>51</v>
      </c>
      <c r="C38" s="29">
        <f>304.17+25</f>
        <v>329.17</v>
      </c>
      <c r="D38" s="27"/>
    </row>
    <row r="39" spans="1:4" ht="25.5" x14ac:dyDescent="0.25">
      <c r="A39" s="28">
        <f t="shared" si="0"/>
        <v>35</v>
      </c>
      <c r="B39" s="20" t="s">
        <v>52</v>
      </c>
      <c r="C39" s="29">
        <v>428.56</v>
      </c>
      <c r="D39" s="27"/>
    </row>
    <row r="40" spans="1:4" x14ac:dyDescent="0.25">
      <c r="A40" s="28">
        <f t="shared" si="0"/>
        <v>36</v>
      </c>
      <c r="B40" s="20" t="s">
        <v>53</v>
      </c>
      <c r="C40" s="29">
        <v>304.17</v>
      </c>
      <c r="D40" s="27"/>
    </row>
    <row r="41" spans="1:4" x14ac:dyDescent="0.25">
      <c r="A41" s="28">
        <f t="shared" si="0"/>
        <v>37</v>
      </c>
      <c r="B41" s="20" t="s">
        <v>54</v>
      </c>
      <c r="C41" s="29">
        <f>304.17</f>
        <v>304.17</v>
      </c>
      <c r="D41" s="27"/>
    </row>
    <row r="42" spans="1:4" x14ac:dyDescent="0.25">
      <c r="A42" s="28">
        <f t="shared" si="0"/>
        <v>38</v>
      </c>
      <c r="B42" s="20" t="s">
        <v>46</v>
      </c>
      <c r="C42" s="29">
        <f>304.17</f>
        <v>304.17</v>
      </c>
      <c r="D42" s="27"/>
    </row>
    <row r="43" spans="1:4" x14ac:dyDescent="0.25">
      <c r="A43" s="28">
        <f t="shared" si="0"/>
        <v>39</v>
      </c>
      <c r="B43" s="20" t="s">
        <v>55</v>
      </c>
      <c r="C43" s="29">
        <v>304.17</v>
      </c>
      <c r="D43" s="27"/>
    </row>
    <row r="44" spans="1:4" x14ac:dyDescent="0.25">
      <c r="A44" s="28">
        <f t="shared" si="0"/>
        <v>40</v>
      </c>
      <c r="B44" s="20" t="s">
        <v>55</v>
      </c>
      <c r="C44" s="29">
        <f>304.17</f>
        <v>304.17</v>
      </c>
      <c r="D44" s="27"/>
    </row>
    <row r="45" spans="1:4" x14ac:dyDescent="0.25">
      <c r="A45" s="28">
        <f t="shared" si="0"/>
        <v>41</v>
      </c>
      <c r="B45" s="20" t="s">
        <v>56</v>
      </c>
      <c r="C45" s="29">
        <f>304.17+25</f>
        <v>329.17</v>
      </c>
      <c r="D45" s="27"/>
    </row>
    <row r="46" spans="1:4" x14ac:dyDescent="0.25">
      <c r="A46" s="28">
        <f t="shared" si="0"/>
        <v>42</v>
      </c>
      <c r="B46" s="20" t="s">
        <v>56</v>
      </c>
      <c r="C46" s="29">
        <f>304.17+25</f>
        <v>329.17</v>
      </c>
      <c r="D46" s="27"/>
    </row>
    <row r="47" spans="1:4" x14ac:dyDescent="0.25">
      <c r="A47" s="28">
        <f t="shared" si="0"/>
        <v>43</v>
      </c>
      <c r="B47" s="20" t="s">
        <v>56</v>
      </c>
      <c r="C47" s="29">
        <f>304.17</f>
        <v>304.17</v>
      </c>
      <c r="D47" s="27"/>
    </row>
    <row r="48" spans="1:4" x14ac:dyDescent="0.25">
      <c r="A48" s="28">
        <f t="shared" si="0"/>
        <v>44</v>
      </c>
      <c r="B48" s="20" t="s">
        <v>57</v>
      </c>
      <c r="C48" s="29">
        <v>304.17</v>
      </c>
      <c r="D48" s="27"/>
    </row>
    <row r="49" spans="1:4" x14ac:dyDescent="0.25">
      <c r="A49" s="28">
        <f t="shared" si="0"/>
        <v>45</v>
      </c>
      <c r="B49" s="20" t="s">
        <v>58</v>
      </c>
      <c r="C49" s="29">
        <f>325+40</f>
        <v>365</v>
      </c>
      <c r="D49" s="27"/>
    </row>
    <row r="50" spans="1:4" x14ac:dyDescent="0.25">
      <c r="A50" s="30" t="s">
        <v>3</v>
      </c>
      <c r="B50" s="31"/>
      <c r="C50" s="32">
        <f>SUM(C5:C49)</f>
        <v>20383.459999999985</v>
      </c>
      <c r="D50" s="27"/>
    </row>
    <row r="51" spans="1:4" x14ac:dyDescent="0.25">
      <c r="A51" s="9"/>
      <c r="B51" s="9"/>
      <c r="C51" s="9"/>
    </row>
  </sheetData>
  <mergeCells count="5">
    <mergeCell ref="A3:A4"/>
    <mergeCell ref="C3:C4"/>
    <mergeCell ref="A1:C1"/>
    <mergeCell ref="A2:C2"/>
    <mergeCell ref="B3:B4"/>
  </mergeCells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31"/>
  <sheetViews>
    <sheetView topLeftCell="A13" workbookViewId="0">
      <selection activeCell="C5" sqref="C5"/>
    </sheetView>
  </sheetViews>
  <sheetFormatPr baseColWidth="10" defaultRowHeight="15" x14ac:dyDescent="0.25"/>
  <cols>
    <col min="1" max="1" width="7.85546875" customWidth="1"/>
    <col min="2" max="2" width="41" customWidth="1"/>
    <col min="3" max="3" width="19.42578125" customWidth="1"/>
  </cols>
  <sheetData>
    <row r="1" spans="1:3" ht="15" customHeight="1" x14ac:dyDescent="0.25">
      <c r="A1" s="34" t="s">
        <v>4</v>
      </c>
      <c r="B1" s="34"/>
      <c r="C1" s="34"/>
    </row>
    <row r="2" spans="1:3" ht="38.25" customHeight="1" x14ac:dyDescent="0.25">
      <c r="A2" s="35" t="s">
        <v>6</v>
      </c>
      <c r="B2" s="35"/>
      <c r="C2" s="35"/>
    </row>
    <row r="3" spans="1:3" x14ac:dyDescent="0.25">
      <c r="A3" s="40" t="s">
        <v>1</v>
      </c>
      <c r="B3" s="43" t="s">
        <v>18</v>
      </c>
      <c r="C3" s="38" t="s">
        <v>2</v>
      </c>
    </row>
    <row r="4" spans="1:3" x14ac:dyDescent="0.25">
      <c r="A4" s="41"/>
      <c r="B4" s="43"/>
      <c r="C4" s="39"/>
    </row>
    <row r="5" spans="1:3" x14ac:dyDescent="0.25">
      <c r="A5" s="1">
        <v>1</v>
      </c>
      <c r="B5" s="20" t="s">
        <v>59</v>
      </c>
      <c r="C5" s="2">
        <v>2475</v>
      </c>
    </row>
    <row r="6" spans="1:3" x14ac:dyDescent="0.25">
      <c r="A6" s="1">
        <f>A5+1</f>
        <v>2</v>
      </c>
      <c r="B6" s="20" t="s">
        <v>60</v>
      </c>
      <c r="C6" s="2">
        <v>1123.2</v>
      </c>
    </row>
    <row r="7" spans="1:3" x14ac:dyDescent="0.25">
      <c r="A7" s="1">
        <f t="shared" ref="A7:A29" si="0">A6+1</f>
        <v>3</v>
      </c>
      <c r="B7" s="20" t="s">
        <v>61</v>
      </c>
      <c r="C7" s="2">
        <v>1700</v>
      </c>
    </row>
    <row r="8" spans="1:3" x14ac:dyDescent="0.25">
      <c r="A8" s="1">
        <f t="shared" si="0"/>
        <v>4</v>
      </c>
      <c r="B8" s="20" t="s">
        <v>19</v>
      </c>
      <c r="C8" s="2">
        <v>1100</v>
      </c>
    </row>
    <row r="9" spans="1:3" x14ac:dyDescent="0.25">
      <c r="A9" s="1">
        <f t="shared" si="0"/>
        <v>5</v>
      </c>
      <c r="B9" s="20" t="s">
        <v>20</v>
      </c>
      <c r="C9" s="2">
        <v>900</v>
      </c>
    </row>
    <row r="10" spans="1:3" x14ac:dyDescent="0.25">
      <c r="A10" s="1">
        <f t="shared" si="0"/>
        <v>6</v>
      </c>
      <c r="B10" s="20" t="s">
        <v>21</v>
      </c>
      <c r="C10" s="2">
        <f>1009</f>
        <v>1009</v>
      </c>
    </row>
    <row r="11" spans="1:3" x14ac:dyDescent="0.25">
      <c r="A11" s="1">
        <f t="shared" si="0"/>
        <v>7</v>
      </c>
      <c r="B11" s="20" t="s">
        <v>62</v>
      </c>
      <c r="C11" s="2">
        <v>304.17</v>
      </c>
    </row>
    <row r="12" spans="1:3" x14ac:dyDescent="0.25">
      <c r="A12" s="1">
        <f t="shared" si="0"/>
        <v>8</v>
      </c>
      <c r="B12" s="20" t="s">
        <v>22</v>
      </c>
      <c r="C12" s="2">
        <v>809</v>
      </c>
    </row>
    <row r="13" spans="1:3" x14ac:dyDescent="0.25">
      <c r="A13" s="1">
        <f t="shared" si="0"/>
        <v>9</v>
      </c>
      <c r="B13" s="20" t="s">
        <v>23</v>
      </c>
      <c r="C13" s="2">
        <v>500</v>
      </c>
    </row>
    <row r="14" spans="1:3" x14ac:dyDescent="0.25">
      <c r="A14" s="1">
        <f t="shared" si="0"/>
        <v>10</v>
      </c>
      <c r="B14" s="20" t="s">
        <v>24</v>
      </c>
      <c r="C14" s="2">
        <v>775</v>
      </c>
    </row>
    <row r="15" spans="1:3" x14ac:dyDescent="0.25">
      <c r="A15" s="1">
        <f t="shared" si="0"/>
        <v>11</v>
      </c>
      <c r="B15" s="22" t="s">
        <v>25</v>
      </c>
      <c r="C15" s="2">
        <f>304.17+40</f>
        <v>344.17</v>
      </c>
    </row>
    <row r="16" spans="1:3" x14ac:dyDescent="0.25">
      <c r="A16" s="1">
        <f t="shared" si="0"/>
        <v>12</v>
      </c>
      <c r="B16" s="20" t="s">
        <v>26</v>
      </c>
      <c r="C16" s="2">
        <v>390</v>
      </c>
    </row>
    <row r="17" spans="1:3" x14ac:dyDescent="0.25">
      <c r="A17" s="1">
        <f t="shared" si="0"/>
        <v>13</v>
      </c>
      <c r="B17" s="20" t="s">
        <v>27</v>
      </c>
      <c r="C17" s="2">
        <f>304.17+40</f>
        <v>344.17</v>
      </c>
    </row>
    <row r="18" spans="1:3" x14ac:dyDescent="0.25">
      <c r="A18" s="1">
        <f t="shared" si="0"/>
        <v>14</v>
      </c>
      <c r="B18" s="20" t="s">
        <v>28</v>
      </c>
      <c r="C18" s="2">
        <v>652.92999999999995</v>
      </c>
    </row>
    <row r="19" spans="1:3" x14ac:dyDescent="0.25">
      <c r="A19" s="1">
        <f t="shared" si="0"/>
        <v>15</v>
      </c>
      <c r="B19" s="23" t="s">
        <v>29</v>
      </c>
      <c r="C19" s="2">
        <v>630</v>
      </c>
    </row>
    <row r="20" spans="1:3" x14ac:dyDescent="0.25">
      <c r="A20" s="1">
        <f t="shared" si="0"/>
        <v>16</v>
      </c>
      <c r="B20" s="20" t="s">
        <v>30</v>
      </c>
      <c r="C20" s="2">
        <f>603.76</f>
        <v>603.76</v>
      </c>
    </row>
    <row r="21" spans="1:3" x14ac:dyDescent="0.25">
      <c r="A21" s="1">
        <f t="shared" si="0"/>
        <v>17</v>
      </c>
      <c r="B21" s="20" t="s">
        <v>31</v>
      </c>
      <c r="C21" s="2">
        <f>562.5</f>
        <v>562.5</v>
      </c>
    </row>
    <row r="22" spans="1:3" x14ac:dyDescent="0.25">
      <c r="A22" s="1">
        <f t="shared" si="0"/>
        <v>18</v>
      </c>
      <c r="B22" s="20" t="s">
        <v>32</v>
      </c>
      <c r="C22" s="2">
        <v>365</v>
      </c>
    </row>
    <row r="23" spans="1:3" x14ac:dyDescent="0.25">
      <c r="A23" s="1">
        <f t="shared" si="0"/>
        <v>19</v>
      </c>
      <c r="B23" s="20" t="s">
        <v>34</v>
      </c>
      <c r="C23" s="2">
        <v>450</v>
      </c>
    </row>
    <row r="24" spans="1:3" x14ac:dyDescent="0.25">
      <c r="A24" s="1">
        <f t="shared" si="0"/>
        <v>20</v>
      </c>
      <c r="B24" s="20" t="s">
        <v>63</v>
      </c>
      <c r="C24" s="2">
        <v>562.5</v>
      </c>
    </row>
    <row r="25" spans="1:3" x14ac:dyDescent="0.25">
      <c r="A25" s="1">
        <f t="shared" si="0"/>
        <v>21</v>
      </c>
      <c r="B25" s="20" t="s">
        <v>35</v>
      </c>
      <c r="C25" s="2">
        <v>500</v>
      </c>
    </row>
    <row r="26" spans="1:3" x14ac:dyDescent="0.25">
      <c r="A26" s="1">
        <f t="shared" si="0"/>
        <v>22</v>
      </c>
      <c r="B26" s="20" t="s">
        <v>36</v>
      </c>
      <c r="C26" s="2">
        <v>550</v>
      </c>
    </row>
    <row r="27" spans="1:3" x14ac:dyDescent="0.25">
      <c r="A27" s="1">
        <f t="shared" si="0"/>
        <v>23</v>
      </c>
      <c r="B27" s="20" t="s">
        <v>37</v>
      </c>
      <c r="C27" s="2">
        <v>465</v>
      </c>
    </row>
    <row r="28" spans="1:3" x14ac:dyDescent="0.25">
      <c r="A28" s="1">
        <f t="shared" si="0"/>
        <v>24</v>
      </c>
      <c r="B28" s="20" t="s">
        <v>38</v>
      </c>
      <c r="C28" s="2">
        <f>325</f>
        <v>325</v>
      </c>
    </row>
    <row r="29" spans="1:3" x14ac:dyDescent="0.25">
      <c r="A29" s="1">
        <f t="shared" si="0"/>
        <v>25</v>
      </c>
      <c r="B29" s="20" t="s">
        <v>39</v>
      </c>
      <c r="C29" s="2">
        <v>500</v>
      </c>
    </row>
    <row r="30" spans="1:3" ht="21.75" customHeight="1" x14ac:dyDescent="0.25">
      <c r="A30" s="17" t="s">
        <v>3</v>
      </c>
      <c r="B30" s="17"/>
      <c r="C30" s="11">
        <f>SUM(C5:C29)</f>
        <v>17940.400000000001</v>
      </c>
    </row>
    <row r="31" spans="1:3" x14ac:dyDescent="0.25">
      <c r="A31" s="18"/>
      <c r="B31" s="18"/>
      <c r="C31" s="18"/>
    </row>
  </sheetData>
  <mergeCells count="5">
    <mergeCell ref="A1:C1"/>
    <mergeCell ref="A2:C2"/>
    <mergeCell ref="A3:A4"/>
    <mergeCell ref="C3:C4"/>
    <mergeCell ref="B3:B4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C34"/>
  <sheetViews>
    <sheetView topLeftCell="A16" workbookViewId="0">
      <selection activeCell="B10" sqref="B10"/>
    </sheetView>
  </sheetViews>
  <sheetFormatPr baseColWidth="10" defaultRowHeight="15" x14ac:dyDescent="0.25"/>
  <cols>
    <col min="1" max="1" width="6.5703125" customWidth="1"/>
    <col min="2" max="2" width="42" customWidth="1"/>
    <col min="3" max="3" width="17.5703125" customWidth="1"/>
  </cols>
  <sheetData>
    <row r="1" spans="1:3" x14ac:dyDescent="0.25">
      <c r="A1" s="44" t="s">
        <v>4</v>
      </c>
      <c r="B1" s="44"/>
      <c r="C1" s="44"/>
    </row>
    <row r="2" spans="1:3" ht="28.5" customHeight="1" x14ac:dyDescent="0.25">
      <c r="A2" s="44" t="s">
        <v>12</v>
      </c>
      <c r="B2" s="44"/>
      <c r="C2" s="44"/>
    </row>
    <row r="3" spans="1:3" x14ac:dyDescent="0.25">
      <c r="A3" s="40" t="s">
        <v>1</v>
      </c>
      <c r="B3" s="43" t="s">
        <v>18</v>
      </c>
      <c r="C3" s="38" t="s">
        <v>2</v>
      </c>
    </row>
    <row r="4" spans="1:3" x14ac:dyDescent="0.25">
      <c r="A4" s="41"/>
      <c r="B4" s="43"/>
      <c r="C4" s="39"/>
    </row>
    <row r="5" spans="1:3" x14ac:dyDescent="0.25">
      <c r="A5" s="1">
        <v>1</v>
      </c>
      <c r="B5" s="20" t="s">
        <v>59</v>
      </c>
      <c r="C5" s="2">
        <v>2475</v>
      </c>
    </row>
    <row r="6" spans="1:3" x14ac:dyDescent="0.25">
      <c r="A6" s="1">
        <f>A5+1</f>
        <v>2</v>
      </c>
      <c r="B6" s="20" t="s">
        <v>60</v>
      </c>
      <c r="C6" s="2">
        <v>1123.2</v>
      </c>
    </row>
    <row r="7" spans="1:3" x14ac:dyDescent="0.25">
      <c r="A7" s="1">
        <f t="shared" ref="A7:A29" si="0">A6+1</f>
        <v>3</v>
      </c>
      <c r="B7" s="20" t="s">
        <v>61</v>
      </c>
      <c r="C7" s="2">
        <v>1700</v>
      </c>
    </row>
    <row r="8" spans="1:3" x14ac:dyDescent="0.25">
      <c r="A8" s="1">
        <f t="shared" si="0"/>
        <v>4</v>
      </c>
      <c r="B8" s="20" t="s">
        <v>19</v>
      </c>
      <c r="C8" s="2">
        <v>1100</v>
      </c>
    </row>
    <row r="9" spans="1:3" x14ac:dyDescent="0.25">
      <c r="A9" s="1">
        <f t="shared" si="0"/>
        <v>5</v>
      </c>
      <c r="B9" s="20" t="s">
        <v>20</v>
      </c>
      <c r="C9" s="2">
        <v>900</v>
      </c>
    </row>
    <row r="10" spans="1:3" x14ac:dyDescent="0.25">
      <c r="A10" s="1">
        <f t="shared" si="0"/>
        <v>6</v>
      </c>
      <c r="B10" s="20" t="s">
        <v>21</v>
      </c>
      <c r="C10" s="2">
        <v>850</v>
      </c>
    </row>
    <row r="11" spans="1:3" x14ac:dyDescent="0.25">
      <c r="A11" s="1">
        <f t="shared" si="0"/>
        <v>7</v>
      </c>
      <c r="B11" s="20" t="s">
        <v>62</v>
      </c>
      <c r="C11" s="2">
        <v>304.17</v>
      </c>
    </row>
    <row r="12" spans="1:3" x14ac:dyDescent="0.25">
      <c r="A12" s="1">
        <f t="shared" si="0"/>
        <v>8</v>
      </c>
      <c r="B12" s="20" t="s">
        <v>22</v>
      </c>
      <c r="C12" s="2">
        <v>809</v>
      </c>
    </row>
    <row r="13" spans="1:3" x14ac:dyDescent="0.25">
      <c r="A13" s="1">
        <f>A12+1</f>
        <v>9</v>
      </c>
      <c r="B13" s="20" t="s">
        <v>23</v>
      </c>
      <c r="C13" s="2">
        <v>500</v>
      </c>
    </row>
    <row r="14" spans="1:3" x14ac:dyDescent="0.25">
      <c r="A14" s="1">
        <f t="shared" si="0"/>
        <v>10</v>
      </c>
      <c r="B14" s="20" t="s">
        <v>24</v>
      </c>
      <c r="C14" s="2">
        <v>775</v>
      </c>
    </row>
    <row r="15" spans="1:3" x14ac:dyDescent="0.25">
      <c r="A15" s="1">
        <f t="shared" si="0"/>
        <v>11</v>
      </c>
      <c r="B15" s="22" t="s">
        <v>25</v>
      </c>
      <c r="C15" s="2">
        <f>304.17+40</f>
        <v>344.17</v>
      </c>
    </row>
    <row r="16" spans="1:3" x14ac:dyDescent="0.25">
      <c r="A16" s="1">
        <f t="shared" si="0"/>
        <v>12</v>
      </c>
      <c r="B16" s="20" t="s">
        <v>26</v>
      </c>
      <c r="C16" s="2">
        <v>390</v>
      </c>
    </row>
    <row r="17" spans="1:3" x14ac:dyDescent="0.25">
      <c r="A17" s="1">
        <f t="shared" si="0"/>
        <v>13</v>
      </c>
      <c r="B17" s="20" t="s">
        <v>27</v>
      </c>
      <c r="C17" s="2">
        <f>304.17+40</f>
        <v>344.17</v>
      </c>
    </row>
    <row r="18" spans="1:3" x14ac:dyDescent="0.25">
      <c r="A18" s="1">
        <f t="shared" si="0"/>
        <v>14</v>
      </c>
      <c r="B18" s="20" t="s">
        <v>28</v>
      </c>
      <c r="C18" s="2">
        <v>652.92999999999995</v>
      </c>
    </row>
    <row r="19" spans="1:3" x14ac:dyDescent="0.25">
      <c r="A19" s="1">
        <f t="shared" si="0"/>
        <v>15</v>
      </c>
      <c r="B19" s="23" t="s">
        <v>29</v>
      </c>
      <c r="C19" s="2">
        <v>630</v>
      </c>
    </row>
    <row r="20" spans="1:3" x14ac:dyDescent="0.25">
      <c r="A20" s="1">
        <f t="shared" si="0"/>
        <v>16</v>
      </c>
      <c r="B20" s="20" t="s">
        <v>30</v>
      </c>
      <c r="C20" s="2">
        <f>603.76</f>
        <v>603.76</v>
      </c>
    </row>
    <row r="21" spans="1:3" x14ac:dyDescent="0.25">
      <c r="A21" s="1">
        <f t="shared" si="0"/>
        <v>17</v>
      </c>
      <c r="B21" s="20" t="s">
        <v>31</v>
      </c>
      <c r="C21" s="2">
        <f>562.5</f>
        <v>562.5</v>
      </c>
    </row>
    <row r="22" spans="1:3" x14ac:dyDescent="0.25">
      <c r="A22" s="1">
        <f t="shared" si="0"/>
        <v>18</v>
      </c>
      <c r="B22" s="20" t="s">
        <v>32</v>
      </c>
      <c r="C22" s="2">
        <v>365</v>
      </c>
    </row>
    <row r="23" spans="1:3" x14ac:dyDescent="0.25">
      <c r="A23" s="1">
        <f t="shared" si="0"/>
        <v>19</v>
      </c>
      <c r="B23" s="20" t="s">
        <v>34</v>
      </c>
      <c r="C23" s="2">
        <v>450</v>
      </c>
    </row>
    <row r="24" spans="1:3" x14ac:dyDescent="0.25">
      <c r="A24" s="1">
        <f t="shared" si="0"/>
        <v>20</v>
      </c>
      <c r="B24" s="20" t="s">
        <v>63</v>
      </c>
      <c r="C24" s="2">
        <v>562.5</v>
      </c>
    </row>
    <row r="25" spans="1:3" x14ac:dyDescent="0.25">
      <c r="A25" s="1">
        <f t="shared" si="0"/>
        <v>21</v>
      </c>
      <c r="B25" s="20" t="s">
        <v>35</v>
      </c>
      <c r="C25" s="2">
        <v>500</v>
      </c>
    </row>
    <row r="26" spans="1:3" x14ac:dyDescent="0.25">
      <c r="A26" s="1">
        <f t="shared" si="0"/>
        <v>22</v>
      </c>
      <c r="B26" s="20" t="s">
        <v>36</v>
      </c>
      <c r="C26" s="2">
        <v>550</v>
      </c>
    </row>
    <row r="27" spans="1:3" x14ac:dyDescent="0.25">
      <c r="A27" s="1">
        <f t="shared" si="0"/>
        <v>23</v>
      </c>
      <c r="B27" s="20" t="s">
        <v>37</v>
      </c>
      <c r="C27" s="2">
        <v>465</v>
      </c>
    </row>
    <row r="28" spans="1:3" x14ac:dyDescent="0.25">
      <c r="A28" s="1">
        <f t="shared" si="0"/>
        <v>24</v>
      </c>
      <c r="B28" s="20" t="s">
        <v>38</v>
      </c>
      <c r="C28" s="2">
        <f>325</f>
        <v>325</v>
      </c>
    </row>
    <row r="29" spans="1:3" x14ac:dyDescent="0.25">
      <c r="A29" s="1">
        <f t="shared" si="0"/>
        <v>25</v>
      </c>
      <c r="B29" s="20" t="s">
        <v>39</v>
      </c>
      <c r="C29" s="2">
        <v>500</v>
      </c>
    </row>
    <row r="30" spans="1:3" x14ac:dyDescent="0.25">
      <c r="A30" s="17" t="s">
        <v>3</v>
      </c>
      <c r="B30" s="17"/>
      <c r="C30" s="11">
        <f>SUM(C5:C29)</f>
        <v>17781.400000000001</v>
      </c>
    </row>
    <row r="31" spans="1:3" x14ac:dyDescent="0.25">
      <c r="A31" s="4"/>
      <c r="B31" s="4"/>
      <c r="C31" s="4"/>
    </row>
    <row r="32" spans="1:3" x14ac:dyDescent="0.25">
      <c r="A32" s="4"/>
      <c r="B32" s="4"/>
      <c r="C32" s="4"/>
    </row>
    <row r="33" spans="1:3" x14ac:dyDescent="0.25">
      <c r="A33" s="4"/>
      <c r="B33" s="4"/>
      <c r="C33" s="4"/>
    </row>
    <row r="34" spans="1:3" x14ac:dyDescent="0.25">
      <c r="A34" s="4"/>
      <c r="B34" s="4"/>
      <c r="C34" s="4"/>
    </row>
  </sheetData>
  <mergeCells count="5">
    <mergeCell ref="A1:C1"/>
    <mergeCell ref="A2:C2"/>
    <mergeCell ref="A3:A4"/>
    <mergeCell ref="C3:C4"/>
    <mergeCell ref="B3:B4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33"/>
  <sheetViews>
    <sheetView topLeftCell="A22" workbookViewId="0">
      <selection activeCell="G28" sqref="G28"/>
    </sheetView>
  </sheetViews>
  <sheetFormatPr baseColWidth="10" defaultRowHeight="15" x14ac:dyDescent="0.25"/>
  <cols>
    <col min="1" max="1" width="10.85546875" customWidth="1"/>
    <col min="2" max="2" width="41.7109375" customWidth="1"/>
    <col min="3" max="3" width="17.5703125" customWidth="1"/>
  </cols>
  <sheetData>
    <row r="1" spans="1:3" x14ac:dyDescent="0.25">
      <c r="A1" s="44" t="s">
        <v>0</v>
      </c>
      <c r="B1" s="44"/>
      <c r="C1" s="44"/>
    </row>
    <row r="2" spans="1:3" x14ac:dyDescent="0.25">
      <c r="A2" s="44" t="s">
        <v>4</v>
      </c>
      <c r="B2" s="44"/>
      <c r="C2" s="44"/>
    </row>
    <row r="3" spans="1:3" ht="44.25" customHeight="1" x14ac:dyDescent="0.25">
      <c r="A3" s="44" t="s">
        <v>11</v>
      </c>
      <c r="B3" s="44"/>
      <c r="C3" s="44"/>
    </row>
    <row r="4" spans="1:3" x14ac:dyDescent="0.25">
      <c r="A4" s="40" t="s">
        <v>1</v>
      </c>
      <c r="B4" s="40" t="s">
        <v>18</v>
      </c>
      <c r="C4" s="38" t="s">
        <v>2</v>
      </c>
    </row>
    <row r="5" spans="1:3" x14ac:dyDescent="0.25">
      <c r="A5" s="41"/>
      <c r="B5" s="41"/>
      <c r="C5" s="39"/>
    </row>
    <row r="6" spans="1:3" x14ac:dyDescent="0.25">
      <c r="A6" s="1">
        <v>1</v>
      </c>
      <c r="B6" s="20" t="s">
        <v>59</v>
      </c>
      <c r="C6" s="2">
        <v>2475</v>
      </c>
    </row>
    <row r="7" spans="1:3" x14ac:dyDescent="0.25">
      <c r="A7" s="1">
        <f>A6+1</f>
        <v>2</v>
      </c>
      <c r="B7" s="20" t="s">
        <v>60</v>
      </c>
      <c r="C7" s="2">
        <v>1123.2</v>
      </c>
    </row>
    <row r="8" spans="1:3" x14ac:dyDescent="0.25">
      <c r="A8" s="1">
        <f t="shared" ref="A8:A30" si="0">A7+1</f>
        <v>3</v>
      </c>
      <c r="B8" s="20" t="s">
        <v>61</v>
      </c>
      <c r="C8" s="2">
        <v>1700</v>
      </c>
    </row>
    <row r="9" spans="1:3" x14ac:dyDescent="0.25">
      <c r="A9" s="1">
        <f t="shared" si="0"/>
        <v>4</v>
      </c>
      <c r="B9" s="20" t="s">
        <v>19</v>
      </c>
      <c r="C9" s="2">
        <v>1100</v>
      </c>
    </row>
    <row r="10" spans="1:3" x14ac:dyDescent="0.25">
      <c r="A10" s="1">
        <f t="shared" si="0"/>
        <v>5</v>
      </c>
      <c r="B10" s="20" t="s">
        <v>20</v>
      </c>
      <c r="C10" s="2">
        <v>900</v>
      </c>
    </row>
    <row r="11" spans="1:3" x14ac:dyDescent="0.25">
      <c r="A11" s="1">
        <f t="shared" si="0"/>
        <v>6</v>
      </c>
      <c r="B11" s="21" t="s">
        <v>21</v>
      </c>
      <c r="C11" s="2">
        <v>850</v>
      </c>
    </row>
    <row r="12" spans="1:3" x14ac:dyDescent="0.25">
      <c r="A12" s="1">
        <f t="shared" si="0"/>
        <v>7</v>
      </c>
      <c r="B12" s="20" t="s">
        <v>62</v>
      </c>
      <c r="C12" s="2">
        <v>304.17</v>
      </c>
    </row>
    <row r="13" spans="1:3" x14ac:dyDescent="0.25">
      <c r="A13" s="1">
        <f t="shared" si="0"/>
        <v>8</v>
      </c>
      <c r="B13" s="21" t="s">
        <v>22</v>
      </c>
      <c r="C13" s="2">
        <v>809</v>
      </c>
    </row>
    <row r="14" spans="1:3" x14ac:dyDescent="0.25">
      <c r="A14" s="1">
        <f>A13+1</f>
        <v>9</v>
      </c>
      <c r="B14" s="20" t="s">
        <v>23</v>
      </c>
      <c r="C14" s="2">
        <v>500</v>
      </c>
    </row>
    <row r="15" spans="1:3" x14ac:dyDescent="0.25">
      <c r="A15" s="1">
        <f t="shared" si="0"/>
        <v>10</v>
      </c>
      <c r="B15" s="20" t="s">
        <v>24</v>
      </c>
      <c r="C15" s="2">
        <v>775</v>
      </c>
    </row>
    <row r="16" spans="1:3" x14ac:dyDescent="0.25">
      <c r="A16" s="1">
        <f t="shared" si="0"/>
        <v>11</v>
      </c>
      <c r="B16" s="22" t="s">
        <v>25</v>
      </c>
      <c r="C16" s="2">
        <f>304.17+40</f>
        <v>344.17</v>
      </c>
    </row>
    <row r="17" spans="1:3" x14ac:dyDescent="0.25">
      <c r="A17" s="1">
        <f t="shared" si="0"/>
        <v>12</v>
      </c>
      <c r="B17" s="21" t="s">
        <v>26</v>
      </c>
      <c r="C17" s="2">
        <v>390</v>
      </c>
    </row>
    <row r="18" spans="1:3" x14ac:dyDescent="0.25">
      <c r="A18" s="1">
        <f t="shared" si="0"/>
        <v>13</v>
      </c>
      <c r="B18" s="20" t="s">
        <v>27</v>
      </c>
      <c r="C18" s="2">
        <f>304.17+40</f>
        <v>344.17</v>
      </c>
    </row>
    <row r="19" spans="1:3" x14ac:dyDescent="0.25">
      <c r="A19" s="1">
        <f t="shared" si="0"/>
        <v>14</v>
      </c>
      <c r="B19" s="21" t="s">
        <v>28</v>
      </c>
      <c r="C19" s="2">
        <v>652.92999999999995</v>
      </c>
    </row>
    <row r="20" spans="1:3" x14ac:dyDescent="0.25">
      <c r="A20" s="1">
        <f t="shared" si="0"/>
        <v>15</v>
      </c>
      <c r="B20" s="23" t="s">
        <v>29</v>
      </c>
      <c r="C20" s="2">
        <v>630</v>
      </c>
    </row>
    <row r="21" spans="1:3" x14ac:dyDescent="0.25">
      <c r="A21" s="1">
        <f t="shared" si="0"/>
        <v>16</v>
      </c>
      <c r="B21" s="20" t="s">
        <v>30</v>
      </c>
      <c r="C21" s="2">
        <f>603.76</f>
        <v>603.76</v>
      </c>
    </row>
    <row r="22" spans="1:3" x14ac:dyDescent="0.25">
      <c r="A22" s="1">
        <f t="shared" si="0"/>
        <v>17</v>
      </c>
      <c r="B22" s="20" t="s">
        <v>31</v>
      </c>
      <c r="C22" s="2">
        <f>562.5</f>
        <v>562.5</v>
      </c>
    </row>
    <row r="23" spans="1:3" x14ac:dyDescent="0.25">
      <c r="A23" s="1">
        <f t="shared" si="0"/>
        <v>18</v>
      </c>
      <c r="B23" s="20" t="s">
        <v>32</v>
      </c>
      <c r="C23" s="2">
        <v>365</v>
      </c>
    </row>
    <row r="24" spans="1:3" x14ac:dyDescent="0.25">
      <c r="A24" s="1">
        <f t="shared" si="0"/>
        <v>19</v>
      </c>
      <c r="B24" s="20" t="s">
        <v>34</v>
      </c>
      <c r="C24" s="2">
        <v>450</v>
      </c>
    </row>
    <row r="25" spans="1:3" x14ac:dyDescent="0.25">
      <c r="A25" s="1">
        <f t="shared" si="0"/>
        <v>20</v>
      </c>
      <c r="B25" s="20" t="s">
        <v>63</v>
      </c>
      <c r="C25" s="2">
        <v>562.5</v>
      </c>
    </row>
    <row r="26" spans="1:3" x14ac:dyDescent="0.25">
      <c r="A26" s="1">
        <f t="shared" si="0"/>
        <v>21</v>
      </c>
      <c r="B26" s="20" t="s">
        <v>35</v>
      </c>
      <c r="C26" s="2">
        <v>500</v>
      </c>
    </row>
    <row r="27" spans="1:3" x14ac:dyDescent="0.25">
      <c r="A27" s="1">
        <f t="shared" si="0"/>
        <v>22</v>
      </c>
      <c r="B27" s="20" t="s">
        <v>36</v>
      </c>
      <c r="C27" s="2">
        <v>550</v>
      </c>
    </row>
    <row r="28" spans="1:3" x14ac:dyDescent="0.25">
      <c r="A28" s="1">
        <f t="shared" si="0"/>
        <v>23</v>
      </c>
      <c r="B28" s="20" t="s">
        <v>37</v>
      </c>
      <c r="C28" s="2">
        <v>465</v>
      </c>
    </row>
    <row r="29" spans="1:3" x14ac:dyDescent="0.25">
      <c r="A29" s="1">
        <f t="shared" si="0"/>
        <v>24</v>
      </c>
      <c r="B29" s="20" t="s">
        <v>38</v>
      </c>
      <c r="C29" s="2">
        <f>325</f>
        <v>325</v>
      </c>
    </row>
    <row r="30" spans="1:3" x14ac:dyDescent="0.25">
      <c r="A30" s="1">
        <f t="shared" si="0"/>
        <v>25</v>
      </c>
      <c r="B30" s="20" t="s">
        <v>39</v>
      </c>
      <c r="C30" s="2">
        <v>500</v>
      </c>
    </row>
    <row r="31" spans="1:3" x14ac:dyDescent="0.25">
      <c r="A31" s="19" t="s">
        <v>3</v>
      </c>
      <c r="B31" s="6"/>
      <c r="C31" s="11">
        <f>SUM(C6:C30)</f>
        <v>17781.400000000001</v>
      </c>
    </row>
    <row r="32" spans="1:3" x14ac:dyDescent="0.25">
      <c r="A32" s="15"/>
      <c r="B32" s="15"/>
      <c r="C32" s="15"/>
    </row>
    <row r="33" spans="1:3" x14ac:dyDescent="0.25">
      <c r="A33" s="5"/>
      <c r="B33" s="5"/>
      <c r="C33" s="5"/>
    </row>
  </sheetData>
  <mergeCells count="6">
    <mergeCell ref="A1:C1"/>
    <mergeCell ref="A2:C2"/>
    <mergeCell ref="A3:C3"/>
    <mergeCell ref="A4:A5"/>
    <mergeCell ref="C4:C5"/>
    <mergeCell ref="B4:B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4:C33"/>
  <sheetViews>
    <sheetView topLeftCell="A19" workbookViewId="0">
      <selection activeCell="B6" sqref="B6:B7"/>
    </sheetView>
  </sheetViews>
  <sheetFormatPr baseColWidth="10" defaultRowHeight="15" x14ac:dyDescent="0.25"/>
  <cols>
    <col min="1" max="1" width="10" customWidth="1"/>
    <col min="2" max="2" width="35.42578125" customWidth="1"/>
    <col min="3" max="3" width="25.42578125" customWidth="1"/>
  </cols>
  <sheetData>
    <row r="4" spans="1:3" x14ac:dyDescent="0.25">
      <c r="A4" s="34" t="s">
        <v>4</v>
      </c>
      <c r="B4" s="34"/>
      <c r="C4" s="34"/>
    </row>
    <row r="5" spans="1:3" ht="36.75" customHeight="1" x14ac:dyDescent="0.25">
      <c r="A5" s="35" t="s">
        <v>14</v>
      </c>
      <c r="B5" s="35"/>
      <c r="C5" s="35"/>
    </row>
    <row r="6" spans="1:3" x14ac:dyDescent="0.25">
      <c r="A6" s="36" t="s">
        <v>1</v>
      </c>
      <c r="B6" s="36" t="s">
        <v>18</v>
      </c>
      <c r="C6" s="33" t="s">
        <v>2</v>
      </c>
    </row>
    <row r="7" spans="1:3" x14ac:dyDescent="0.25">
      <c r="A7" s="36"/>
      <c r="B7" s="36"/>
      <c r="C7" s="33"/>
    </row>
    <row r="8" spans="1:3" x14ac:dyDescent="0.25">
      <c r="A8" s="1">
        <v>1</v>
      </c>
      <c r="B8" s="20" t="s">
        <v>59</v>
      </c>
      <c r="C8" s="2">
        <v>2475</v>
      </c>
    </row>
    <row r="9" spans="1:3" x14ac:dyDescent="0.25">
      <c r="A9" s="1">
        <f>A8+1</f>
        <v>2</v>
      </c>
      <c r="B9" s="20" t="s">
        <v>60</v>
      </c>
      <c r="C9" s="2">
        <v>1123.2</v>
      </c>
    </row>
    <row r="10" spans="1:3" x14ac:dyDescent="0.25">
      <c r="A10" s="1">
        <f>A9+1</f>
        <v>3</v>
      </c>
      <c r="B10" s="20" t="s">
        <v>61</v>
      </c>
      <c r="C10" s="2">
        <v>1700</v>
      </c>
    </row>
    <row r="11" spans="1:3" x14ac:dyDescent="0.25">
      <c r="A11" s="1">
        <f t="shared" ref="A11:A32" si="0">A10+1</f>
        <v>4</v>
      </c>
      <c r="B11" s="20" t="s">
        <v>19</v>
      </c>
      <c r="C11" s="2">
        <v>1000</v>
      </c>
    </row>
    <row r="12" spans="1:3" x14ac:dyDescent="0.25">
      <c r="A12" s="1">
        <f t="shared" si="0"/>
        <v>5</v>
      </c>
      <c r="B12" s="20" t="s">
        <v>20</v>
      </c>
      <c r="C12" s="2">
        <v>818.75</v>
      </c>
    </row>
    <row r="13" spans="1:3" x14ac:dyDescent="0.25">
      <c r="A13" s="1">
        <f t="shared" si="0"/>
        <v>6</v>
      </c>
      <c r="B13" s="21" t="s">
        <v>21</v>
      </c>
      <c r="C13" s="2">
        <f>909</f>
        <v>909</v>
      </c>
    </row>
    <row r="14" spans="1:3" x14ac:dyDescent="0.25">
      <c r="A14" s="1">
        <f t="shared" si="0"/>
        <v>7</v>
      </c>
      <c r="B14" s="21" t="s">
        <v>22</v>
      </c>
      <c r="C14" s="2">
        <f>759+50</f>
        <v>809</v>
      </c>
    </row>
    <row r="15" spans="1:3" x14ac:dyDescent="0.25">
      <c r="A15" s="1">
        <f t="shared" si="0"/>
        <v>8</v>
      </c>
      <c r="B15" s="20" t="s">
        <v>23</v>
      </c>
      <c r="C15" s="2">
        <f>330+40</f>
        <v>370</v>
      </c>
    </row>
    <row r="16" spans="1:3" x14ac:dyDescent="0.25">
      <c r="A16" s="1">
        <f t="shared" si="0"/>
        <v>9</v>
      </c>
      <c r="B16" s="20" t="s">
        <v>24</v>
      </c>
      <c r="C16" s="2">
        <v>700</v>
      </c>
    </row>
    <row r="17" spans="1:3" x14ac:dyDescent="0.25">
      <c r="A17" s="1">
        <f t="shared" si="0"/>
        <v>10</v>
      </c>
      <c r="B17" s="22" t="s">
        <v>25</v>
      </c>
      <c r="C17" s="2">
        <f>304.17+40</f>
        <v>344.17</v>
      </c>
    </row>
    <row r="18" spans="1:3" x14ac:dyDescent="0.25">
      <c r="A18" s="1">
        <f t="shared" si="0"/>
        <v>11</v>
      </c>
      <c r="B18" s="21" t="s">
        <v>26</v>
      </c>
      <c r="C18" s="2">
        <v>390</v>
      </c>
    </row>
    <row r="19" spans="1:3" x14ac:dyDescent="0.25">
      <c r="A19" s="1">
        <f t="shared" si="0"/>
        <v>12</v>
      </c>
      <c r="B19" s="20" t="s">
        <v>27</v>
      </c>
      <c r="C19" s="2">
        <f>304.17+40</f>
        <v>344.17</v>
      </c>
    </row>
    <row r="20" spans="1:3" x14ac:dyDescent="0.25">
      <c r="A20" s="1">
        <f t="shared" si="0"/>
        <v>13</v>
      </c>
      <c r="B20" s="21" t="s">
        <v>28</v>
      </c>
      <c r="C20" s="2">
        <v>652.92999999999995</v>
      </c>
    </row>
    <row r="21" spans="1:3" ht="24" x14ac:dyDescent="0.25">
      <c r="A21" s="1">
        <f t="shared" si="0"/>
        <v>14</v>
      </c>
      <c r="B21" s="23" t="s">
        <v>29</v>
      </c>
      <c r="C21" s="2">
        <v>630</v>
      </c>
    </row>
    <row r="22" spans="1:3" x14ac:dyDescent="0.25">
      <c r="A22" s="1">
        <f t="shared" si="0"/>
        <v>15</v>
      </c>
      <c r="B22" s="20" t="s">
        <v>30</v>
      </c>
      <c r="C22" s="2">
        <f>603.76</f>
        <v>603.76</v>
      </c>
    </row>
    <row r="23" spans="1:3" x14ac:dyDescent="0.25">
      <c r="A23" s="1">
        <f t="shared" si="0"/>
        <v>16</v>
      </c>
      <c r="B23" s="20" t="s">
        <v>31</v>
      </c>
      <c r="C23" s="2">
        <f>562.5</f>
        <v>562.5</v>
      </c>
    </row>
    <row r="24" spans="1:3" x14ac:dyDescent="0.25">
      <c r="A24" s="1">
        <f t="shared" si="0"/>
        <v>17</v>
      </c>
      <c r="B24" s="20" t="s">
        <v>32</v>
      </c>
      <c r="C24" s="2">
        <f>325+40</f>
        <v>365</v>
      </c>
    </row>
    <row r="25" spans="1:3" x14ac:dyDescent="0.25">
      <c r="A25" s="1">
        <f t="shared" si="0"/>
        <v>18</v>
      </c>
      <c r="B25" s="20" t="s">
        <v>33</v>
      </c>
      <c r="C25" s="2">
        <v>450</v>
      </c>
    </row>
    <row r="26" spans="1:3" x14ac:dyDescent="0.25">
      <c r="A26" s="1">
        <f t="shared" si="0"/>
        <v>19</v>
      </c>
      <c r="B26" s="20" t="s">
        <v>34</v>
      </c>
      <c r="C26" s="2">
        <v>562.5</v>
      </c>
    </row>
    <row r="27" spans="1:3" ht="25.5" x14ac:dyDescent="0.25">
      <c r="A27" s="1">
        <f t="shared" si="0"/>
        <v>20</v>
      </c>
      <c r="B27" s="20" t="s">
        <v>35</v>
      </c>
      <c r="C27" s="2">
        <v>400</v>
      </c>
    </row>
    <row r="28" spans="1:3" ht="25.5" x14ac:dyDescent="0.25">
      <c r="A28" s="1">
        <f t="shared" si="0"/>
        <v>21</v>
      </c>
      <c r="B28" s="20" t="s">
        <v>36</v>
      </c>
      <c r="C28" s="2">
        <v>550</v>
      </c>
    </row>
    <row r="29" spans="1:3" x14ac:dyDescent="0.25">
      <c r="A29" s="1">
        <f t="shared" si="0"/>
        <v>22</v>
      </c>
      <c r="B29" s="20" t="s">
        <v>37</v>
      </c>
      <c r="C29" s="2">
        <f>325+40</f>
        <v>365</v>
      </c>
    </row>
    <row r="30" spans="1:3" x14ac:dyDescent="0.25">
      <c r="A30" s="1">
        <f t="shared" si="0"/>
        <v>23</v>
      </c>
      <c r="B30" s="20" t="s">
        <v>38</v>
      </c>
      <c r="C30" s="2">
        <f>325</f>
        <v>325</v>
      </c>
    </row>
    <row r="31" spans="1:3" x14ac:dyDescent="0.25">
      <c r="A31" s="1">
        <f t="shared" si="0"/>
        <v>24</v>
      </c>
      <c r="B31" s="20" t="s">
        <v>39</v>
      </c>
      <c r="C31" s="2">
        <v>400</v>
      </c>
    </row>
    <row r="32" spans="1:3" x14ac:dyDescent="0.25">
      <c r="A32" s="1">
        <f t="shared" si="0"/>
        <v>25</v>
      </c>
      <c r="B32" s="21" t="s">
        <v>40</v>
      </c>
      <c r="C32" s="2">
        <v>304.17</v>
      </c>
    </row>
    <row r="33" spans="1:3" x14ac:dyDescent="0.25">
      <c r="A33" s="6" t="s">
        <v>3</v>
      </c>
      <c r="B33" s="6"/>
      <c r="C33" s="7">
        <f>SUM(C8:C32)</f>
        <v>17154.150000000001</v>
      </c>
    </row>
  </sheetData>
  <mergeCells count="5">
    <mergeCell ref="A6:A7"/>
    <mergeCell ref="C6:C7"/>
    <mergeCell ref="A4:C4"/>
    <mergeCell ref="A5:C5"/>
    <mergeCell ref="B6:B7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32"/>
  <sheetViews>
    <sheetView topLeftCell="A10" workbookViewId="0">
      <selection activeCell="B6" sqref="B6"/>
    </sheetView>
  </sheetViews>
  <sheetFormatPr baseColWidth="10" defaultRowHeight="15" x14ac:dyDescent="0.25"/>
  <cols>
    <col min="1" max="1" width="7" customWidth="1"/>
    <col min="2" max="2" width="46.5703125" customWidth="1"/>
    <col min="3" max="3" width="23" customWidth="1"/>
  </cols>
  <sheetData>
    <row r="1" spans="1:3" x14ac:dyDescent="0.25">
      <c r="A1" s="37" t="s">
        <v>4</v>
      </c>
      <c r="B1" s="37"/>
      <c r="C1" s="37"/>
    </row>
    <row r="2" spans="1:3" x14ac:dyDescent="0.25">
      <c r="A2" s="37" t="s">
        <v>10</v>
      </c>
      <c r="B2" s="37"/>
      <c r="C2" s="37"/>
    </row>
    <row r="3" spans="1:3" x14ac:dyDescent="0.25">
      <c r="A3" s="40" t="s">
        <v>1</v>
      </c>
      <c r="B3" s="36" t="s">
        <v>18</v>
      </c>
      <c r="C3" s="38" t="s">
        <v>2</v>
      </c>
    </row>
    <row r="4" spans="1:3" x14ac:dyDescent="0.25">
      <c r="A4" s="41"/>
      <c r="B4" s="36"/>
      <c r="C4" s="39"/>
    </row>
    <row r="5" spans="1:3" x14ac:dyDescent="0.25">
      <c r="A5" s="1">
        <v>1</v>
      </c>
      <c r="B5" s="20" t="s">
        <v>59</v>
      </c>
      <c r="C5" s="2">
        <v>2475</v>
      </c>
    </row>
    <row r="6" spans="1:3" x14ac:dyDescent="0.25">
      <c r="A6" s="1">
        <f>A5+1</f>
        <v>2</v>
      </c>
      <c r="B6" s="20" t="s">
        <v>60</v>
      </c>
      <c r="C6" s="2">
        <v>1123.2</v>
      </c>
    </row>
    <row r="7" spans="1:3" x14ac:dyDescent="0.25">
      <c r="A7" s="1">
        <f t="shared" ref="A7:A28" si="0">A6+1</f>
        <v>3</v>
      </c>
      <c r="B7" s="20" t="s">
        <v>61</v>
      </c>
      <c r="C7" s="2">
        <v>1700</v>
      </c>
    </row>
    <row r="8" spans="1:3" x14ac:dyDescent="0.25">
      <c r="A8" s="1">
        <f t="shared" si="0"/>
        <v>4</v>
      </c>
      <c r="B8" s="20" t="s">
        <v>19</v>
      </c>
      <c r="C8" s="2">
        <v>1000</v>
      </c>
    </row>
    <row r="9" spans="1:3" x14ac:dyDescent="0.25">
      <c r="A9" s="1">
        <f t="shared" si="0"/>
        <v>5</v>
      </c>
      <c r="B9" s="20" t="s">
        <v>20</v>
      </c>
      <c r="C9" s="2">
        <v>818.75</v>
      </c>
    </row>
    <row r="10" spans="1:3" x14ac:dyDescent="0.25">
      <c r="A10" s="1">
        <f t="shared" si="0"/>
        <v>6</v>
      </c>
      <c r="B10" s="21" t="s">
        <v>21</v>
      </c>
      <c r="C10" s="2">
        <f>909</f>
        <v>909</v>
      </c>
    </row>
    <row r="11" spans="1:3" x14ac:dyDescent="0.25">
      <c r="A11" s="1">
        <f t="shared" si="0"/>
        <v>7</v>
      </c>
      <c r="B11" s="21" t="s">
        <v>22</v>
      </c>
      <c r="C11" s="2">
        <f>759+50</f>
        <v>809</v>
      </c>
    </row>
    <row r="12" spans="1:3" x14ac:dyDescent="0.25">
      <c r="A12" s="1">
        <f t="shared" si="0"/>
        <v>8</v>
      </c>
      <c r="B12" s="20" t="s">
        <v>23</v>
      </c>
      <c r="C12" s="2">
        <v>450</v>
      </c>
    </row>
    <row r="13" spans="1:3" x14ac:dyDescent="0.25">
      <c r="A13" s="1">
        <f t="shared" si="0"/>
        <v>9</v>
      </c>
      <c r="B13" s="20" t="s">
        <v>24</v>
      </c>
      <c r="C13" s="2">
        <v>700</v>
      </c>
    </row>
    <row r="14" spans="1:3" x14ac:dyDescent="0.25">
      <c r="A14" s="1">
        <f t="shared" si="0"/>
        <v>10</v>
      </c>
      <c r="B14" s="22" t="s">
        <v>25</v>
      </c>
      <c r="C14" s="2">
        <f>304.17+40</f>
        <v>344.17</v>
      </c>
    </row>
    <row r="15" spans="1:3" x14ac:dyDescent="0.25">
      <c r="A15" s="1">
        <f t="shared" si="0"/>
        <v>11</v>
      </c>
      <c r="B15" s="21" t="s">
        <v>26</v>
      </c>
      <c r="C15" s="2">
        <v>390</v>
      </c>
    </row>
    <row r="16" spans="1:3" x14ac:dyDescent="0.25">
      <c r="A16" s="1">
        <f t="shared" si="0"/>
        <v>12</v>
      </c>
      <c r="B16" s="20" t="s">
        <v>27</v>
      </c>
      <c r="C16" s="2">
        <f>304.17+40</f>
        <v>344.17</v>
      </c>
    </row>
    <row r="17" spans="1:3" x14ac:dyDescent="0.25">
      <c r="A17" s="1">
        <f t="shared" si="0"/>
        <v>13</v>
      </c>
      <c r="B17" s="21" t="s">
        <v>28</v>
      </c>
      <c r="C17" s="2">
        <v>652.92999999999995</v>
      </c>
    </row>
    <row r="18" spans="1:3" x14ac:dyDescent="0.25">
      <c r="A18" s="1">
        <f t="shared" si="0"/>
        <v>14</v>
      </c>
      <c r="B18" s="23" t="s">
        <v>29</v>
      </c>
      <c r="C18" s="2">
        <v>630</v>
      </c>
    </row>
    <row r="19" spans="1:3" x14ac:dyDescent="0.25">
      <c r="A19" s="1">
        <f t="shared" si="0"/>
        <v>15</v>
      </c>
      <c r="B19" s="20" t="s">
        <v>30</v>
      </c>
      <c r="C19" s="2">
        <f>603.76</f>
        <v>603.76</v>
      </c>
    </row>
    <row r="20" spans="1:3" x14ac:dyDescent="0.25">
      <c r="A20" s="1">
        <f t="shared" si="0"/>
        <v>16</v>
      </c>
      <c r="B20" s="20" t="s">
        <v>31</v>
      </c>
      <c r="C20" s="2">
        <f>562.5</f>
        <v>562.5</v>
      </c>
    </row>
    <row r="21" spans="1:3" x14ac:dyDescent="0.25">
      <c r="A21" s="1">
        <f t="shared" si="0"/>
        <v>17</v>
      </c>
      <c r="B21" s="20" t="s">
        <v>32</v>
      </c>
      <c r="C21" s="2">
        <f>325+40</f>
        <v>365</v>
      </c>
    </row>
    <row r="22" spans="1:3" x14ac:dyDescent="0.25">
      <c r="A22" s="1">
        <f t="shared" si="0"/>
        <v>18</v>
      </c>
      <c r="B22" s="20" t="s">
        <v>33</v>
      </c>
      <c r="C22" s="2">
        <v>450</v>
      </c>
    </row>
    <row r="23" spans="1:3" x14ac:dyDescent="0.25">
      <c r="A23" s="1">
        <f t="shared" si="0"/>
        <v>19</v>
      </c>
      <c r="B23" s="20" t="s">
        <v>34</v>
      </c>
      <c r="C23" s="2">
        <v>562.5</v>
      </c>
    </row>
    <row r="24" spans="1:3" x14ac:dyDescent="0.25">
      <c r="A24" s="1">
        <f t="shared" si="0"/>
        <v>20</v>
      </c>
      <c r="B24" s="20" t="s">
        <v>35</v>
      </c>
      <c r="C24" s="2">
        <v>400</v>
      </c>
    </row>
    <row r="25" spans="1:3" x14ac:dyDescent="0.25">
      <c r="A25" s="1">
        <f t="shared" si="0"/>
        <v>21</v>
      </c>
      <c r="B25" s="20" t="s">
        <v>36</v>
      </c>
      <c r="C25" s="2">
        <v>550</v>
      </c>
    </row>
    <row r="26" spans="1:3" x14ac:dyDescent="0.25">
      <c r="A26" s="1">
        <f t="shared" si="0"/>
        <v>22</v>
      </c>
      <c r="B26" s="20" t="s">
        <v>37</v>
      </c>
      <c r="C26" s="2">
        <f>325+40</f>
        <v>365</v>
      </c>
    </row>
    <row r="27" spans="1:3" x14ac:dyDescent="0.25">
      <c r="A27" s="1">
        <f t="shared" si="0"/>
        <v>23</v>
      </c>
      <c r="B27" s="20" t="s">
        <v>38</v>
      </c>
      <c r="C27" s="2">
        <f>325</f>
        <v>325</v>
      </c>
    </row>
    <row r="28" spans="1:3" x14ac:dyDescent="0.25">
      <c r="A28" s="1">
        <f t="shared" si="0"/>
        <v>24</v>
      </c>
      <c r="B28" s="20" t="s">
        <v>39</v>
      </c>
      <c r="C28" s="2">
        <v>400</v>
      </c>
    </row>
    <row r="29" spans="1:3" x14ac:dyDescent="0.25">
      <c r="A29" s="10" t="s">
        <v>3</v>
      </c>
      <c r="B29" s="10"/>
      <c r="C29" s="11">
        <f>SUM(C5:C28)</f>
        <v>16929.980000000003</v>
      </c>
    </row>
    <row r="30" spans="1:3" x14ac:dyDescent="0.25">
      <c r="A30" s="12"/>
      <c r="B30" s="12"/>
      <c r="C30" s="12"/>
    </row>
    <row r="31" spans="1:3" x14ac:dyDescent="0.25">
      <c r="A31" s="12"/>
      <c r="B31" s="12"/>
      <c r="C31" s="12"/>
    </row>
    <row r="32" spans="1:3" x14ac:dyDescent="0.25">
      <c r="A32" s="12"/>
      <c r="B32" s="12"/>
      <c r="C32" s="12"/>
    </row>
  </sheetData>
  <mergeCells count="5">
    <mergeCell ref="A1:C1"/>
    <mergeCell ref="A2:C2"/>
    <mergeCell ref="C3:C4"/>
    <mergeCell ref="A3:A4"/>
    <mergeCell ref="B3:B4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30"/>
  <sheetViews>
    <sheetView topLeftCell="A19" workbookViewId="0">
      <selection activeCell="B3" sqref="B3:B4"/>
    </sheetView>
  </sheetViews>
  <sheetFormatPr baseColWidth="10" defaultRowHeight="15" x14ac:dyDescent="0.25"/>
  <cols>
    <col min="1" max="1" width="10.7109375" customWidth="1"/>
    <col min="2" max="2" width="35" customWidth="1"/>
    <col min="3" max="3" width="20.85546875" customWidth="1"/>
  </cols>
  <sheetData>
    <row r="1" spans="1:3" ht="33" customHeight="1" x14ac:dyDescent="0.25">
      <c r="A1" s="34" t="s">
        <v>4</v>
      </c>
      <c r="B1" s="34"/>
      <c r="C1" s="34"/>
    </row>
    <row r="2" spans="1:3" ht="20.25" customHeight="1" x14ac:dyDescent="0.25">
      <c r="A2" s="35" t="s">
        <v>15</v>
      </c>
      <c r="B2" s="35"/>
      <c r="C2" s="35"/>
    </row>
    <row r="3" spans="1:3" x14ac:dyDescent="0.25">
      <c r="A3" s="42" t="s">
        <v>1</v>
      </c>
      <c r="B3" s="42" t="s">
        <v>18</v>
      </c>
      <c r="C3" s="43" t="s">
        <v>2</v>
      </c>
    </row>
    <row r="4" spans="1:3" x14ac:dyDescent="0.25">
      <c r="A4" s="42"/>
      <c r="B4" s="42"/>
      <c r="C4" s="43"/>
    </row>
    <row r="5" spans="1:3" x14ac:dyDescent="0.25">
      <c r="A5" s="1">
        <v>1</v>
      </c>
      <c r="B5" s="20" t="s">
        <v>59</v>
      </c>
      <c r="C5" s="2">
        <v>2475</v>
      </c>
    </row>
    <row r="6" spans="1:3" x14ac:dyDescent="0.25">
      <c r="A6" s="1">
        <f>A5+1</f>
        <v>2</v>
      </c>
      <c r="B6" s="20" t="s">
        <v>60</v>
      </c>
      <c r="C6" s="2">
        <v>1123.2</v>
      </c>
    </row>
    <row r="7" spans="1:3" x14ac:dyDescent="0.25">
      <c r="A7" s="1">
        <f t="shared" ref="A7:A29" si="0">A6+1</f>
        <v>3</v>
      </c>
      <c r="B7" s="20" t="s">
        <v>61</v>
      </c>
      <c r="C7" s="2">
        <v>1700</v>
      </c>
    </row>
    <row r="8" spans="1:3" x14ac:dyDescent="0.25">
      <c r="A8" s="1">
        <f t="shared" si="0"/>
        <v>4</v>
      </c>
      <c r="B8" s="20" t="s">
        <v>19</v>
      </c>
      <c r="C8" s="2">
        <v>1100</v>
      </c>
    </row>
    <row r="9" spans="1:3" x14ac:dyDescent="0.25">
      <c r="A9" s="1">
        <f t="shared" si="0"/>
        <v>5</v>
      </c>
      <c r="B9" s="20" t="s">
        <v>20</v>
      </c>
      <c r="C9" s="2">
        <v>818.75</v>
      </c>
    </row>
    <row r="10" spans="1:3" x14ac:dyDescent="0.25">
      <c r="A10" s="1">
        <f t="shared" si="0"/>
        <v>6</v>
      </c>
      <c r="B10" s="21" t="s">
        <v>21</v>
      </c>
      <c r="C10" s="2">
        <f>909</f>
        <v>909</v>
      </c>
    </row>
    <row r="11" spans="1:3" x14ac:dyDescent="0.25">
      <c r="A11" s="1">
        <f t="shared" si="0"/>
        <v>7</v>
      </c>
      <c r="B11" s="20" t="s">
        <v>62</v>
      </c>
      <c r="C11" s="2">
        <v>304.17</v>
      </c>
    </row>
    <row r="12" spans="1:3" x14ac:dyDescent="0.25">
      <c r="A12" s="1">
        <f t="shared" si="0"/>
        <v>8</v>
      </c>
      <c r="B12" s="21" t="s">
        <v>22</v>
      </c>
      <c r="C12" s="2">
        <v>809</v>
      </c>
    </row>
    <row r="13" spans="1:3" x14ac:dyDescent="0.25">
      <c r="A13" s="1">
        <f t="shared" si="0"/>
        <v>9</v>
      </c>
      <c r="B13" s="20" t="s">
        <v>23</v>
      </c>
      <c r="C13" s="2">
        <v>450</v>
      </c>
    </row>
    <row r="14" spans="1:3" ht="25.5" x14ac:dyDescent="0.25">
      <c r="A14" s="1">
        <f t="shared" si="0"/>
        <v>10</v>
      </c>
      <c r="B14" s="20" t="s">
        <v>24</v>
      </c>
      <c r="C14" s="2">
        <v>775</v>
      </c>
    </row>
    <row r="15" spans="1:3" ht="22.5" x14ac:dyDescent="0.25">
      <c r="A15" s="1">
        <f t="shared" si="0"/>
        <v>11</v>
      </c>
      <c r="B15" s="22" t="s">
        <v>25</v>
      </c>
      <c r="C15" s="2">
        <f>304.17+40</f>
        <v>344.17</v>
      </c>
    </row>
    <row r="16" spans="1:3" x14ac:dyDescent="0.25">
      <c r="A16" s="1">
        <f t="shared" si="0"/>
        <v>12</v>
      </c>
      <c r="B16" s="21" t="s">
        <v>26</v>
      </c>
      <c r="C16" s="2">
        <v>390</v>
      </c>
    </row>
    <row r="17" spans="1:3" ht="25.5" x14ac:dyDescent="0.25">
      <c r="A17" s="1">
        <f t="shared" si="0"/>
        <v>13</v>
      </c>
      <c r="B17" s="20" t="s">
        <v>27</v>
      </c>
      <c r="C17" s="2">
        <f>304.17+40</f>
        <v>344.17</v>
      </c>
    </row>
    <row r="18" spans="1:3" x14ac:dyDescent="0.25">
      <c r="A18" s="1">
        <f t="shared" si="0"/>
        <v>14</v>
      </c>
      <c r="B18" s="21" t="s">
        <v>28</v>
      </c>
      <c r="C18" s="2">
        <v>652.92999999999995</v>
      </c>
    </row>
    <row r="19" spans="1:3" ht="24" x14ac:dyDescent="0.25">
      <c r="A19" s="1">
        <f t="shared" si="0"/>
        <v>15</v>
      </c>
      <c r="B19" s="23" t="s">
        <v>29</v>
      </c>
      <c r="C19" s="2">
        <v>630</v>
      </c>
    </row>
    <row r="20" spans="1:3" ht="25.5" x14ac:dyDescent="0.25">
      <c r="A20" s="1">
        <f t="shared" si="0"/>
        <v>16</v>
      </c>
      <c r="B20" s="20" t="s">
        <v>30</v>
      </c>
      <c r="C20" s="2">
        <f>603.76</f>
        <v>603.76</v>
      </c>
    </row>
    <row r="21" spans="1:3" ht="25.5" x14ac:dyDescent="0.25">
      <c r="A21" s="1">
        <f t="shared" si="0"/>
        <v>17</v>
      </c>
      <c r="B21" s="20" t="s">
        <v>31</v>
      </c>
      <c r="C21" s="2">
        <f>562.5</f>
        <v>562.5</v>
      </c>
    </row>
    <row r="22" spans="1:3" ht="25.5" x14ac:dyDescent="0.25">
      <c r="A22" s="1">
        <f t="shared" si="0"/>
        <v>18</v>
      </c>
      <c r="B22" s="20" t="s">
        <v>32</v>
      </c>
      <c r="C22" s="2">
        <v>365</v>
      </c>
    </row>
    <row r="23" spans="1:3" x14ac:dyDescent="0.25">
      <c r="A23" s="1">
        <f t="shared" si="0"/>
        <v>19</v>
      </c>
      <c r="B23" s="20" t="s">
        <v>33</v>
      </c>
      <c r="C23" s="2">
        <v>450</v>
      </c>
    </row>
    <row r="24" spans="1:3" ht="25.5" x14ac:dyDescent="0.25">
      <c r="A24" s="1">
        <f t="shared" si="0"/>
        <v>20</v>
      </c>
      <c r="B24" s="20" t="s">
        <v>34</v>
      </c>
      <c r="C24" s="2">
        <v>562.5</v>
      </c>
    </row>
    <row r="25" spans="1:3" ht="38.25" x14ac:dyDescent="0.25">
      <c r="A25" s="1">
        <f t="shared" si="0"/>
        <v>21</v>
      </c>
      <c r="B25" s="20" t="s">
        <v>35</v>
      </c>
      <c r="C25" s="2">
        <v>500</v>
      </c>
    </row>
    <row r="26" spans="1:3" ht="38.25" x14ac:dyDescent="0.25">
      <c r="A26" s="1">
        <f t="shared" si="0"/>
        <v>22</v>
      </c>
      <c r="B26" s="20" t="s">
        <v>36</v>
      </c>
      <c r="C26" s="2">
        <v>550</v>
      </c>
    </row>
    <row r="27" spans="1:3" x14ac:dyDescent="0.25">
      <c r="A27" s="1">
        <f t="shared" si="0"/>
        <v>23</v>
      </c>
      <c r="B27" s="20" t="s">
        <v>37</v>
      </c>
      <c r="C27" s="2">
        <f>325+40</f>
        <v>365</v>
      </c>
    </row>
    <row r="28" spans="1:3" x14ac:dyDescent="0.25">
      <c r="A28" s="1">
        <f t="shared" si="0"/>
        <v>24</v>
      </c>
      <c r="B28" s="20" t="s">
        <v>38</v>
      </c>
      <c r="C28" s="2">
        <f>325</f>
        <v>325</v>
      </c>
    </row>
    <row r="29" spans="1:3" x14ac:dyDescent="0.25">
      <c r="A29" s="1">
        <f t="shared" si="0"/>
        <v>25</v>
      </c>
      <c r="B29" s="20" t="s">
        <v>39</v>
      </c>
      <c r="C29" s="2">
        <v>500</v>
      </c>
    </row>
    <row r="30" spans="1:3" x14ac:dyDescent="0.25">
      <c r="A30" s="13" t="s">
        <v>3</v>
      </c>
      <c r="B30" s="13"/>
      <c r="C30" s="11">
        <f>SUM(C5:C29)</f>
        <v>17609.150000000001</v>
      </c>
    </row>
  </sheetData>
  <mergeCells count="5">
    <mergeCell ref="A3:A4"/>
    <mergeCell ref="C3:C4"/>
    <mergeCell ref="A1:C1"/>
    <mergeCell ref="A2:C2"/>
    <mergeCell ref="B3:B4"/>
  </mergeCells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C30"/>
  <sheetViews>
    <sheetView workbookViewId="0">
      <selection activeCell="B8" sqref="B8"/>
    </sheetView>
  </sheetViews>
  <sheetFormatPr baseColWidth="10" defaultRowHeight="15" x14ac:dyDescent="0.25"/>
  <cols>
    <col min="1" max="1" width="9.140625" style="5" customWidth="1"/>
    <col min="2" max="2" width="48.28515625" style="5" customWidth="1"/>
    <col min="3" max="3" width="21.140625" style="5" customWidth="1"/>
  </cols>
  <sheetData>
    <row r="1" spans="1:3" x14ac:dyDescent="0.25">
      <c r="A1" s="34" t="s">
        <v>4</v>
      </c>
      <c r="B1" s="34"/>
      <c r="C1" s="34"/>
    </row>
    <row r="2" spans="1:3" x14ac:dyDescent="0.25">
      <c r="A2" s="35" t="s">
        <v>16</v>
      </c>
      <c r="B2" s="35"/>
      <c r="C2" s="35"/>
    </row>
    <row r="3" spans="1:3" x14ac:dyDescent="0.25">
      <c r="A3" s="42" t="s">
        <v>1</v>
      </c>
      <c r="B3" s="43" t="s">
        <v>18</v>
      </c>
      <c r="C3" s="43" t="s">
        <v>2</v>
      </c>
    </row>
    <row r="4" spans="1:3" x14ac:dyDescent="0.25">
      <c r="A4" s="42"/>
      <c r="B4" s="43"/>
      <c r="C4" s="43"/>
    </row>
    <row r="5" spans="1:3" x14ac:dyDescent="0.25">
      <c r="A5" s="1">
        <v>1</v>
      </c>
      <c r="B5" s="20" t="s">
        <v>59</v>
      </c>
      <c r="C5" s="2">
        <v>2475</v>
      </c>
    </row>
    <row r="6" spans="1:3" x14ac:dyDescent="0.25">
      <c r="A6" s="1">
        <f>A5+1</f>
        <v>2</v>
      </c>
      <c r="B6" s="20" t="s">
        <v>60</v>
      </c>
      <c r="C6" s="2">
        <v>1123.2</v>
      </c>
    </row>
    <row r="7" spans="1:3" x14ac:dyDescent="0.25">
      <c r="A7" s="1">
        <f t="shared" ref="A7:A29" si="0">A6+1</f>
        <v>3</v>
      </c>
      <c r="B7" s="20" t="s">
        <v>61</v>
      </c>
      <c r="C7" s="2">
        <v>1700</v>
      </c>
    </row>
    <row r="8" spans="1:3" x14ac:dyDescent="0.25">
      <c r="A8" s="1">
        <f t="shared" si="0"/>
        <v>4</v>
      </c>
      <c r="B8" s="20" t="s">
        <v>19</v>
      </c>
      <c r="C8" s="2">
        <v>1100</v>
      </c>
    </row>
    <row r="9" spans="1:3" x14ac:dyDescent="0.25">
      <c r="A9" s="1">
        <f t="shared" si="0"/>
        <v>5</v>
      </c>
      <c r="B9" s="20" t="s">
        <v>20</v>
      </c>
      <c r="C9" s="2">
        <v>900</v>
      </c>
    </row>
    <row r="10" spans="1:3" x14ac:dyDescent="0.25">
      <c r="A10" s="1">
        <f t="shared" si="0"/>
        <v>6</v>
      </c>
      <c r="B10" s="20" t="s">
        <v>21</v>
      </c>
      <c r="C10" s="2">
        <f>909</f>
        <v>909</v>
      </c>
    </row>
    <row r="11" spans="1:3" x14ac:dyDescent="0.25">
      <c r="A11" s="1">
        <f t="shared" si="0"/>
        <v>7</v>
      </c>
      <c r="B11" s="20" t="s">
        <v>62</v>
      </c>
      <c r="C11" s="2">
        <v>304.17</v>
      </c>
    </row>
    <row r="12" spans="1:3" x14ac:dyDescent="0.25">
      <c r="A12" s="1">
        <f t="shared" si="0"/>
        <v>8</v>
      </c>
      <c r="B12" s="20" t="s">
        <v>22</v>
      </c>
      <c r="C12" s="2">
        <v>809</v>
      </c>
    </row>
    <row r="13" spans="1:3" x14ac:dyDescent="0.25">
      <c r="A13" s="1">
        <f t="shared" si="0"/>
        <v>9</v>
      </c>
      <c r="B13" s="20" t="s">
        <v>23</v>
      </c>
      <c r="C13" s="2">
        <v>500</v>
      </c>
    </row>
    <row r="14" spans="1:3" x14ac:dyDescent="0.25">
      <c r="A14" s="1">
        <f t="shared" si="0"/>
        <v>10</v>
      </c>
      <c r="B14" s="20" t="s">
        <v>24</v>
      </c>
      <c r="C14" s="2">
        <v>775</v>
      </c>
    </row>
    <row r="15" spans="1:3" x14ac:dyDescent="0.25">
      <c r="A15" s="1">
        <f t="shared" si="0"/>
        <v>11</v>
      </c>
      <c r="B15" s="22" t="s">
        <v>25</v>
      </c>
      <c r="C15" s="2">
        <f>304.17+40</f>
        <v>344.17</v>
      </c>
    </row>
    <row r="16" spans="1:3" x14ac:dyDescent="0.25">
      <c r="A16" s="1">
        <f t="shared" si="0"/>
        <v>12</v>
      </c>
      <c r="B16" s="20" t="s">
        <v>26</v>
      </c>
      <c r="C16" s="2">
        <v>390</v>
      </c>
    </row>
    <row r="17" spans="1:3" x14ac:dyDescent="0.25">
      <c r="A17" s="1">
        <f t="shared" si="0"/>
        <v>13</v>
      </c>
      <c r="B17" s="20" t="s">
        <v>27</v>
      </c>
      <c r="C17" s="2">
        <f>304.17+40</f>
        <v>344.17</v>
      </c>
    </row>
    <row r="18" spans="1:3" x14ac:dyDescent="0.25">
      <c r="A18" s="1">
        <f t="shared" si="0"/>
        <v>14</v>
      </c>
      <c r="B18" s="20" t="s">
        <v>28</v>
      </c>
      <c r="C18" s="2">
        <v>652.92999999999995</v>
      </c>
    </row>
    <row r="19" spans="1:3" x14ac:dyDescent="0.25">
      <c r="A19" s="1">
        <f t="shared" si="0"/>
        <v>15</v>
      </c>
      <c r="B19" s="23" t="s">
        <v>29</v>
      </c>
      <c r="C19" s="2">
        <v>630</v>
      </c>
    </row>
    <row r="20" spans="1:3" x14ac:dyDescent="0.25">
      <c r="A20" s="1">
        <f t="shared" si="0"/>
        <v>16</v>
      </c>
      <c r="B20" s="20" t="s">
        <v>30</v>
      </c>
      <c r="C20" s="2">
        <f>603.76</f>
        <v>603.76</v>
      </c>
    </row>
    <row r="21" spans="1:3" x14ac:dyDescent="0.25">
      <c r="A21" s="1">
        <f t="shared" si="0"/>
        <v>17</v>
      </c>
      <c r="B21" s="20" t="s">
        <v>31</v>
      </c>
      <c r="C21" s="2">
        <f>562.5</f>
        <v>562.5</v>
      </c>
    </row>
    <row r="22" spans="1:3" x14ac:dyDescent="0.25">
      <c r="A22" s="1">
        <f t="shared" si="0"/>
        <v>18</v>
      </c>
      <c r="B22" s="20" t="s">
        <v>32</v>
      </c>
      <c r="C22" s="2">
        <v>365</v>
      </c>
    </row>
    <row r="23" spans="1:3" x14ac:dyDescent="0.25">
      <c r="A23" s="1">
        <f t="shared" si="0"/>
        <v>19</v>
      </c>
      <c r="B23" s="20" t="s">
        <v>33</v>
      </c>
      <c r="C23" s="2">
        <v>450</v>
      </c>
    </row>
    <row r="24" spans="1:3" x14ac:dyDescent="0.25">
      <c r="A24" s="1">
        <f t="shared" si="0"/>
        <v>20</v>
      </c>
      <c r="B24" s="20" t="s">
        <v>34</v>
      </c>
      <c r="C24" s="2">
        <v>562.5</v>
      </c>
    </row>
    <row r="25" spans="1:3" x14ac:dyDescent="0.25">
      <c r="A25" s="1">
        <f t="shared" si="0"/>
        <v>21</v>
      </c>
      <c r="B25" s="20" t="s">
        <v>35</v>
      </c>
      <c r="C25" s="2">
        <v>500</v>
      </c>
    </row>
    <row r="26" spans="1:3" x14ac:dyDescent="0.25">
      <c r="A26" s="1">
        <f t="shared" si="0"/>
        <v>22</v>
      </c>
      <c r="B26" s="20" t="s">
        <v>36</v>
      </c>
      <c r="C26" s="2">
        <v>550</v>
      </c>
    </row>
    <row r="27" spans="1:3" x14ac:dyDescent="0.25">
      <c r="A27" s="1">
        <f t="shared" si="0"/>
        <v>23</v>
      </c>
      <c r="B27" s="20" t="s">
        <v>37</v>
      </c>
      <c r="C27" s="2">
        <f>325+40</f>
        <v>365</v>
      </c>
    </row>
    <row r="28" spans="1:3" x14ac:dyDescent="0.25">
      <c r="A28" s="1">
        <f t="shared" si="0"/>
        <v>24</v>
      </c>
      <c r="B28" s="20" t="s">
        <v>38</v>
      </c>
      <c r="C28" s="2">
        <f>325</f>
        <v>325</v>
      </c>
    </row>
    <row r="29" spans="1:3" x14ac:dyDescent="0.25">
      <c r="A29" s="1">
        <f t="shared" si="0"/>
        <v>25</v>
      </c>
      <c r="B29" s="20" t="s">
        <v>39</v>
      </c>
      <c r="C29" s="2">
        <v>500</v>
      </c>
    </row>
    <row r="30" spans="1:3" x14ac:dyDescent="0.25">
      <c r="A30" s="14" t="s">
        <v>3</v>
      </c>
      <c r="B30" s="14"/>
      <c r="C30" s="11">
        <f>SUM(C5:C29)</f>
        <v>17740.400000000001</v>
      </c>
    </row>
  </sheetData>
  <mergeCells count="5">
    <mergeCell ref="A3:A4"/>
    <mergeCell ref="C3:C4"/>
    <mergeCell ref="A1:C1"/>
    <mergeCell ref="A2:C2"/>
    <mergeCell ref="B3:B4"/>
  </mergeCells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31"/>
  <sheetViews>
    <sheetView topLeftCell="A13" workbookViewId="0">
      <selection activeCell="B7" sqref="B7"/>
    </sheetView>
  </sheetViews>
  <sheetFormatPr baseColWidth="10" defaultRowHeight="15" x14ac:dyDescent="0.25"/>
  <cols>
    <col min="1" max="1" width="6.7109375" customWidth="1"/>
    <col min="2" max="2" width="38.28515625" customWidth="1"/>
    <col min="3" max="3" width="20.5703125" customWidth="1"/>
  </cols>
  <sheetData>
    <row r="1" spans="1:3" x14ac:dyDescent="0.25">
      <c r="A1" s="34" t="s">
        <v>0</v>
      </c>
      <c r="B1" s="34"/>
      <c r="C1" s="34"/>
    </row>
    <row r="2" spans="1:3" x14ac:dyDescent="0.25">
      <c r="A2" s="34" t="s">
        <v>5</v>
      </c>
      <c r="B2" s="34"/>
      <c r="C2" s="34"/>
    </row>
    <row r="3" spans="1:3" x14ac:dyDescent="0.25">
      <c r="A3" s="34" t="s">
        <v>9</v>
      </c>
      <c r="B3" s="34"/>
      <c r="C3" s="34"/>
    </row>
    <row r="4" spans="1:3" x14ac:dyDescent="0.25">
      <c r="A4" s="42" t="s">
        <v>1</v>
      </c>
      <c r="B4" s="33" t="s">
        <v>18</v>
      </c>
      <c r="C4" s="43" t="s">
        <v>2</v>
      </c>
    </row>
    <row r="5" spans="1:3" x14ac:dyDescent="0.25">
      <c r="A5" s="42"/>
      <c r="B5" s="33"/>
      <c r="C5" s="43"/>
    </row>
    <row r="6" spans="1:3" x14ac:dyDescent="0.25">
      <c r="A6" s="1">
        <v>1</v>
      </c>
      <c r="B6" s="24" t="s">
        <v>59</v>
      </c>
      <c r="C6" s="3">
        <v>2475</v>
      </c>
    </row>
    <row r="7" spans="1:3" x14ac:dyDescent="0.25">
      <c r="A7" s="1">
        <f>A6+1</f>
        <v>2</v>
      </c>
      <c r="B7" s="24" t="s">
        <v>60</v>
      </c>
      <c r="C7" s="3">
        <v>1123.2</v>
      </c>
    </row>
    <row r="8" spans="1:3" x14ac:dyDescent="0.25">
      <c r="A8" s="1">
        <f t="shared" ref="A8:A28" si="0">A7+1</f>
        <v>3</v>
      </c>
      <c r="B8" s="24" t="s">
        <v>61</v>
      </c>
      <c r="C8" s="3">
        <v>1700</v>
      </c>
    </row>
    <row r="9" spans="1:3" x14ac:dyDescent="0.25">
      <c r="A9" s="1">
        <f t="shared" si="0"/>
        <v>4</v>
      </c>
      <c r="B9" s="24" t="s">
        <v>19</v>
      </c>
      <c r="C9" s="3">
        <v>1100</v>
      </c>
    </row>
    <row r="10" spans="1:3" x14ac:dyDescent="0.25">
      <c r="A10" s="1">
        <f t="shared" si="0"/>
        <v>5</v>
      </c>
      <c r="B10" s="24" t="s">
        <v>20</v>
      </c>
      <c r="C10" s="3">
        <v>900</v>
      </c>
    </row>
    <row r="11" spans="1:3" x14ac:dyDescent="0.25">
      <c r="A11" s="1">
        <f t="shared" si="0"/>
        <v>6</v>
      </c>
      <c r="B11" s="24" t="s">
        <v>21</v>
      </c>
      <c r="C11" s="3">
        <f>909</f>
        <v>909</v>
      </c>
    </row>
    <row r="12" spans="1:3" x14ac:dyDescent="0.25">
      <c r="A12" s="1">
        <f t="shared" si="0"/>
        <v>7</v>
      </c>
      <c r="B12" s="24" t="s">
        <v>62</v>
      </c>
      <c r="C12" s="3">
        <v>304.17</v>
      </c>
    </row>
    <row r="13" spans="1:3" x14ac:dyDescent="0.25">
      <c r="A13" s="1">
        <f t="shared" si="0"/>
        <v>8</v>
      </c>
      <c r="B13" s="24" t="s">
        <v>22</v>
      </c>
      <c r="C13" s="3">
        <v>809</v>
      </c>
    </row>
    <row r="14" spans="1:3" x14ac:dyDescent="0.25">
      <c r="A14" s="1">
        <f t="shared" si="0"/>
        <v>9</v>
      </c>
      <c r="B14" s="24" t="s">
        <v>23</v>
      </c>
      <c r="C14" s="3">
        <v>500</v>
      </c>
    </row>
    <row r="15" spans="1:3" x14ac:dyDescent="0.25">
      <c r="A15" s="1">
        <f t="shared" si="0"/>
        <v>10</v>
      </c>
      <c r="B15" s="24" t="s">
        <v>24</v>
      </c>
      <c r="C15" s="3">
        <v>775</v>
      </c>
    </row>
    <row r="16" spans="1:3" x14ac:dyDescent="0.25">
      <c r="A16" s="1">
        <f t="shared" si="0"/>
        <v>11</v>
      </c>
      <c r="B16" s="25" t="s">
        <v>25</v>
      </c>
      <c r="C16" s="3">
        <f>304.17+40</f>
        <v>344.17</v>
      </c>
    </row>
    <row r="17" spans="1:3" x14ac:dyDescent="0.25">
      <c r="A17" s="1">
        <f t="shared" si="0"/>
        <v>12</v>
      </c>
      <c r="B17" s="24" t="s">
        <v>26</v>
      </c>
      <c r="C17" s="3">
        <v>390</v>
      </c>
    </row>
    <row r="18" spans="1:3" x14ac:dyDescent="0.25">
      <c r="A18" s="1">
        <f t="shared" si="0"/>
        <v>13</v>
      </c>
      <c r="B18" s="24" t="s">
        <v>27</v>
      </c>
      <c r="C18" s="3">
        <f>304.17+40</f>
        <v>344.17</v>
      </c>
    </row>
    <row r="19" spans="1:3" x14ac:dyDescent="0.25">
      <c r="A19" s="1">
        <f t="shared" si="0"/>
        <v>14</v>
      </c>
      <c r="B19" s="24" t="s">
        <v>28</v>
      </c>
      <c r="C19" s="3">
        <v>652.92999999999995</v>
      </c>
    </row>
    <row r="20" spans="1:3" x14ac:dyDescent="0.25">
      <c r="A20" s="1">
        <f t="shared" si="0"/>
        <v>15</v>
      </c>
      <c r="B20" s="26" t="s">
        <v>29</v>
      </c>
      <c r="C20" s="3">
        <v>630</v>
      </c>
    </row>
    <row r="21" spans="1:3" x14ac:dyDescent="0.25">
      <c r="A21" s="1">
        <f t="shared" si="0"/>
        <v>16</v>
      </c>
      <c r="B21" s="24" t="s">
        <v>30</v>
      </c>
      <c r="C21" s="3">
        <f>603.76</f>
        <v>603.76</v>
      </c>
    </row>
    <row r="22" spans="1:3" x14ac:dyDescent="0.25">
      <c r="A22" s="1">
        <f t="shared" si="0"/>
        <v>17</v>
      </c>
      <c r="B22" s="24" t="s">
        <v>31</v>
      </c>
      <c r="C22" s="3">
        <f>562.5</f>
        <v>562.5</v>
      </c>
    </row>
    <row r="23" spans="1:3" x14ac:dyDescent="0.25">
      <c r="A23" s="1">
        <f t="shared" si="0"/>
        <v>18</v>
      </c>
      <c r="B23" s="24" t="s">
        <v>32</v>
      </c>
      <c r="C23" s="3">
        <v>365</v>
      </c>
    </row>
    <row r="24" spans="1:3" x14ac:dyDescent="0.25">
      <c r="A24" s="1">
        <f t="shared" si="0"/>
        <v>19</v>
      </c>
      <c r="B24" s="24" t="s">
        <v>33</v>
      </c>
      <c r="C24" s="3">
        <v>450</v>
      </c>
    </row>
    <row r="25" spans="1:3" x14ac:dyDescent="0.25">
      <c r="A25" s="1">
        <f t="shared" si="0"/>
        <v>20</v>
      </c>
      <c r="B25" s="24" t="s">
        <v>34</v>
      </c>
      <c r="C25" s="3">
        <v>562.5</v>
      </c>
    </row>
    <row r="26" spans="1:3" ht="25.5" x14ac:dyDescent="0.25">
      <c r="A26" s="1">
        <f t="shared" si="0"/>
        <v>21</v>
      </c>
      <c r="B26" s="24" t="s">
        <v>35</v>
      </c>
      <c r="C26" s="3">
        <v>500</v>
      </c>
    </row>
    <row r="27" spans="1:3" x14ac:dyDescent="0.25">
      <c r="A27" s="1">
        <f t="shared" si="0"/>
        <v>22</v>
      </c>
      <c r="B27" s="24" t="s">
        <v>36</v>
      </c>
      <c r="C27" s="3">
        <v>550</v>
      </c>
    </row>
    <row r="28" spans="1:3" x14ac:dyDescent="0.25">
      <c r="A28" s="1">
        <f t="shared" si="0"/>
        <v>23</v>
      </c>
      <c r="B28" s="24" t="s">
        <v>37</v>
      </c>
      <c r="C28" s="3">
        <f>325+40</f>
        <v>365</v>
      </c>
    </row>
    <row r="29" spans="1:3" x14ac:dyDescent="0.25">
      <c r="A29" s="1">
        <v>24</v>
      </c>
      <c r="B29" s="24" t="s">
        <v>38</v>
      </c>
      <c r="C29" s="3">
        <f>325</f>
        <v>325</v>
      </c>
    </row>
    <row r="30" spans="1:3" x14ac:dyDescent="0.25">
      <c r="A30" s="1">
        <v>25</v>
      </c>
      <c r="B30" s="24" t="s">
        <v>39</v>
      </c>
      <c r="C30" s="3">
        <v>500</v>
      </c>
    </row>
    <row r="31" spans="1:3" ht="22.5" customHeight="1" x14ac:dyDescent="0.25">
      <c r="A31" s="10" t="s">
        <v>3</v>
      </c>
      <c r="B31" s="10"/>
      <c r="C31" s="11">
        <f>SUM(C6:C30)</f>
        <v>17740.400000000001</v>
      </c>
    </row>
  </sheetData>
  <mergeCells count="6">
    <mergeCell ref="A1:C1"/>
    <mergeCell ref="A2:C2"/>
    <mergeCell ref="A3:C3"/>
    <mergeCell ref="A4:A5"/>
    <mergeCell ref="C4:C5"/>
    <mergeCell ref="B4:B5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31"/>
  <sheetViews>
    <sheetView topLeftCell="A13" workbookViewId="0">
      <selection activeCell="B3" sqref="B3:B4"/>
    </sheetView>
  </sheetViews>
  <sheetFormatPr baseColWidth="10" defaultRowHeight="15" x14ac:dyDescent="0.25"/>
  <cols>
    <col min="1" max="1" width="9.85546875" customWidth="1"/>
    <col min="2" max="2" width="44.5703125" customWidth="1"/>
    <col min="3" max="3" width="29.140625" customWidth="1"/>
  </cols>
  <sheetData>
    <row r="1" spans="1:3" ht="25.5" customHeight="1" x14ac:dyDescent="0.25">
      <c r="A1" s="44" t="s">
        <v>4</v>
      </c>
      <c r="B1" s="44"/>
      <c r="C1" s="44"/>
    </row>
    <row r="2" spans="1:3" x14ac:dyDescent="0.25">
      <c r="A2" s="44" t="s">
        <v>8</v>
      </c>
      <c r="B2" s="44"/>
      <c r="C2" s="44"/>
    </row>
    <row r="3" spans="1:3" x14ac:dyDescent="0.25">
      <c r="A3" s="40" t="s">
        <v>1</v>
      </c>
      <c r="B3" s="42" t="s">
        <v>18</v>
      </c>
      <c r="C3" s="38" t="s">
        <v>2</v>
      </c>
    </row>
    <row r="4" spans="1:3" x14ac:dyDescent="0.25">
      <c r="A4" s="41"/>
      <c r="B4" s="42"/>
      <c r="C4" s="39"/>
    </row>
    <row r="5" spans="1:3" x14ac:dyDescent="0.25">
      <c r="A5" s="1">
        <v>1</v>
      </c>
      <c r="B5" s="20" t="s">
        <v>59</v>
      </c>
      <c r="C5" s="2">
        <v>2475</v>
      </c>
    </row>
    <row r="6" spans="1:3" x14ac:dyDescent="0.25">
      <c r="A6" s="1">
        <f>A5+1</f>
        <v>2</v>
      </c>
      <c r="B6" s="20" t="s">
        <v>60</v>
      </c>
      <c r="C6" s="2">
        <v>1123.2</v>
      </c>
    </row>
    <row r="7" spans="1:3" x14ac:dyDescent="0.25">
      <c r="A7" s="1">
        <f t="shared" ref="A7:A29" si="0">A6+1</f>
        <v>3</v>
      </c>
      <c r="B7" s="20" t="s">
        <v>61</v>
      </c>
      <c r="C7" s="2">
        <v>1700</v>
      </c>
    </row>
    <row r="8" spans="1:3" x14ac:dyDescent="0.25">
      <c r="A8" s="1">
        <f t="shared" si="0"/>
        <v>4</v>
      </c>
      <c r="B8" s="20" t="s">
        <v>19</v>
      </c>
      <c r="C8" s="2">
        <v>1100</v>
      </c>
    </row>
    <row r="9" spans="1:3" x14ac:dyDescent="0.25">
      <c r="A9" s="1">
        <f t="shared" si="0"/>
        <v>5</v>
      </c>
      <c r="B9" s="20" t="s">
        <v>20</v>
      </c>
      <c r="C9" s="2">
        <v>900</v>
      </c>
    </row>
    <row r="10" spans="1:3" x14ac:dyDescent="0.25">
      <c r="A10" s="1">
        <f t="shared" si="0"/>
        <v>6</v>
      </c>
      <c r="B10" s="21" t="s">
        <v>21</v>
      </c>
      <c r="C10" s="2">
        <f>909</f>
        <v>909</v>
      </c>
    </row>
    <row r="11" spans="1:3" x14ac:dyDescent="0.25">
      <c r="A11" s="1">
        <f t="shared" si="0"/>
        <v>7</v>
      </c>
      <c r="B11" s="20" t="s">
        <v>62</v>
      </c>
      <c r="C11" s="2">
        <v>304.17</v>
      </c>
    </row>
    <row r="12" spans="1:3" x14ac:dyDescent="0.25">
      <c r="A12" s="1">
        <f t="shared" si="0"/>
        <v>8</v>
      </c>
      <c r="B12" s="21" t="s">
        <v>22</v>
      </c>
      <c r="C12" s="2">
        <v>809</v>
      </c>
    </row>
    <row r="13" spans="1:3" x14ac:dyDescent="0.25">
      <c r="A13" s="1">
        <f t="shared" si="0"/>
        <v>9</v>
      </c>
      <c r="B13" s="20" t="s">
        <v>23</v>
      </c>
      <c r="C13" s="2">
        <v>500</v>
      </c>
    </row>
    <row r="14" spans="1:3" x14ac:dyDescent="0.25">
      <c r="A14" s="1">
        <f t="shared" si="0"/>
        <v>10</v>
      </c>
      <c r="B14" s="20" t="s">
        <v>24</v>
      </c>
      <c r="C14" s="2">
        <v>775</v>
      </c>
    </row>
    <row r="15" spans="1:3" x14ac:dyDescent="0.25">
      <c r="A15" s="1">
        <f t="shared" si="0"/>
        <v>11</v>
      </c>
      <c r="B15" s="22" t="s">
        <v>25</v>
      </c>
      <c r="C15" s="2">
        <f>304.17+40</f>
        <v>344.17</v>
      </c>
    </row>
    <row r="16" spans="1:3" x14ac:dyDescent="0.25">
      <c r="A16" s="1">
        <f t="shared" si="0"/>
        <v>12</v>
      </c>
      <c r="B16" s="21" t="s">
        <v>26</v>
      </c>
      <c r="C16" s="2">
        <v>390</v>
      </c>
    </row>
    <row r="17" spans="1:3" x14ac:dyDescent="0.25">
      <c r="A17" s="1">
        <f t="shared" si="0"/>
        <v>13</v>
      </c>
      <c r="B17" s="20" t="s">
        <v>27</v>
      </c>
      <c r="C17" s="2">
        <f>304.17+40</f>
        <v>344.17</v>
      </c>
    </row>
    <row r="18" spans="1:3" x14ac:dyDescent="0.25">
      <c r="A18" s="1">
        <f t="shared" si="0"/>
        <v>14</v>
      </c>
      <c r="B18" s="21" t="s">
        <v>28</v>
      </c>
      <c r="C18" s="2">
        <v>652.92999999999995</v>
      </c>
    </row>
    <row r="19" spans="1:3" x14ac:dyDescent="0.25">
      <c r="A19" s="1">
        <f t="shared" si="0"/>
        <v>15</v>
      </c>
      <c r="B19" s="23" t="s">
        <v>29</v>
      </c>
      <c r="C19" s="2">
        <v>630</v>
      </c>
    </row>
    <row r="20" spans="1:3" x14ac:dyDescent="0.25">
      <c r="A20" s="1">
        <f t="shared" si="0"/>
        <v>16</v>
      </c>
      <c r="B20" s="20" t="s">
        <v>30</v>
      </c>
      <c r="C20" s="2">
        <f>603.76</f>
        <v>603.76</v>
      </c>
    </row>
    <row r="21" spans="1:3" x14ac:dyDescent="0.25">
      <c r="A21" s="1">
        <f t="shared" si="0"/>
        <v>17</v>
      </c>
      <c r="B21" s="20" t="s">
        <v>31</v>
      </c>
      <c r="C21" s="2">
        <f>562.5</f>
        <v>562.5</v>
      </c>
    </row>
    <row r="22" spans="1:3" x14ac:dyDescent="0.25">
      <c r="A22" s="1">
        <f t="shared" si="0"/>
        <v>18</v>
      </c>
      <c r="B22" s="20" t="s">
        <v>32</v>
      </c>
      <c r="C22" s="2">
        <v>365</v>
      </c>
    </row>
    <row r="23" spans="1:3" x14ac:dyDescent="0.25">
      <c r="A23" s="1">
        <f t="shared" si="0"/>
        <v>19</v>
      </c>
      <c r="B23" s="20" t="s">
        <v>34</v>
      </c>
      <c r="C23" s="2">
        <v>450</v>
      </c>
    </row>
    <row r="24" spans="1:3" x14ac:dyDescent="0.25">
      <c r="A24" s="1">
        <f t="shared" si="0"/>
        <v>20</v>
      </c>
      <c r="B24" s="20" t="s">
        <v>63</v>
      </c>
      <c r="C24" s="2">
        <v>562.5</v>
      </c>
    </row>
    <row r="25" spans="1:3" x14ac:dyDescent="0.25">
      <c r="A25" s="1">
        <f t="shared" si="0"/>
        <v>21</v>
      </c>
      <c r="B25" s="20" t="s">
        <v>35</v>
      </c>
      <c r="C25" s="2">
        <v>500</v>
      </c>
    </row>
    <row r="26" spans="1:3" x14ac:dyDescent="0.25">
      <c r="A26" s="1">
        <f t="shared" si="0"/>
        <v>22</v>
      </c>
      <c r="B26" s="20" t="s">
        <v>36</v>
      </c>
      <c r="C26" s="2">
        <v>550</v>
      </c>
    </row>
    <row r="27" spans="1:3" x14ac:dyDescent="0.25">
      <c r="A27" s="1">
        <f t="shared" si="0"/>
        <v>23</v>
      </c>
      <c r="B27" s="20" t="s">
        <v>37</v>
      </c>
      <c r="C27" s="2">
        <v>465</v>
      </c>
    </row>
    <row r="28" spans="1:3" x14ac:dyDescent="0.25">
      <c r="A28" s="1">
        <f t="shared" si="0"/>
        <v>24</v>
      </c>
      <c r="B28" s="20" t="s">
        <v>38</v>
      </c>
      <c r="C28" s="2">
        <f>325</f>
        <v>325</v>
      </c>
    </row>
    <row r="29" spans="1:3" x14ac:dyDescent="0.25">
      <c r="A29" s="1">
        <f t="shared" si="0"/>
        <v>25</v>
      </c>
      <c r="B29" s="20" t="s">
        <v>39</v>
      </c>
      <c r="C29" s="2">
        <v>500</v>
      </c>
    </row>
    <row r="30" spans="1:3" x14ac:dyDescent="0.25">
      <c r="A30" s="10" t="s">
        <v>3</v>
      </c>
      <c r="B30" s="10"/>
      <c r="C30" s="11">
        <f>SUM(C5:C29)</f>
        <v>17840.400000000001</v>
      </c>
    </row>
    <row r="31" spans="1:3" x14ac:dyDescent="0.25">
      <c r="A31" s="5"/>
      <c r="B31" s="5"/>
      <c r="C31" s="5"/>
    </row>
  </sheetData>
  <mergeCells count="5">
    <mergeCell ref="A1:C1"/>
    <mergeCell ref="A2:C2"/>
    <mergeCell ref="A3:A4"/>
    <mergeCell ref="C3:C4"/>
    <mergeCell ref="B3:B4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C30"/>
  <sheetViews>
    <sheetView topLeftCell="A13" workbookViewId="0">
      <selection activeCell="B5" sqref="B5"/>
    </sheetView>
  </sheetViews>
  <sheetFormatPr baseColWidth="10" defaultRowHeight="15" x14ac:dyDescent="0.25"/>
  <cols>
    <col min="1" max="1" width="9.7109375" customWidth="1"/>
    <col min="2" max="2" width="40.7109375" customWidth="1"/>
    <col min="3" max="3" width="20" customWidth="1"/>
  </cols>
  <sheetData>
    <row r="1" spans="1:3" x14ac:dyDescent="0.25">
      <c r="A1" s="44" t="s">
        <v>4</v>
      </c>
      <c r="B1" s="44"/>
      <c r="C1" s="44"/>
    </row>
    <row r="2" spans="1:3" ht="27.75" customHeight="1" x14ac:dyDescent="0.25">
      <c r="A2" s="44" t="s">
        <v>17</v>
      </c>
      <c r="B2" s="44"/>
      <c r="C2" s="44"/>
    </row>
    <row r="3" spans="1:3" x14ac:dyDescent="0.25">
      <c r="A3" s="42" t="s">
        <v>1</v>
      </c>
      <c r="B3" s="43" t="s">
        <v>18</v>
      </c>
      <c r="C3" s="43" t="s">
        <v>2</v>
      </c>
    </row>
    <row r="4" spans="1:3" x14ac:dyDescent="0.25">
      <c r="A4" s="42"/>
      <c r="B4" s="43"/>
      <c r="C4" s="43"/>
    </row>
    <row r="5" spans="1:3" x14ac:dyDescent="0.25">
      <c r="A5" s="1">
        <v>1</v>
      </c>
      <c r="B5" s="20" t="s">
        <v>59</v>
      </c>
      <c r="C5" s="2">
        <v>2475</v>
      </c>
    </row>
    <row r="6" spans="1:3" x14ac:dyDescent="0.25">
      <c r="A6" s="1">
        <f>A5+1</f>
        <v>2</v>
      </c>
      <c r="B6" s="20" t="s">
        <v>60</v>
      </c>
      <c r="C6" s="2">
        <v>1123.2</v>
      </c>
    </row>
    <row r="7" spans="1:3" x14ac:dyDescent="0.25">
      <c r="A7" s="1">
        <f t="shared" ref="A7:A29" si="0">A6+1</f>
        <v>3</v>
      </c>
      <c r="B7" s="20" t="s">
        <v>61</v>
      </c>
      <c r="C7" s="2">
        <v>1700</v>
      </c>
    </row>
    <row r="8" spans="1:3" x14ac:dyDescent="0.25">
      <c r="A8" s="1">
        <f t="shared" si="0"/>
        <v>4</v>
      </c>
      <c r="B8" s="20" t="s">
        <v>19</v>
      </c>
      <c r="C8" s="2">
        <v>1100</v>
      </c>
    </row>
    <row r="9" spans="1:3" x14ac:dyDescent="0.25">
      <c r="A9" s="1">
        <f t="shared" si="0"/>
        <v>5</v>
      </c>
      <c r="B9" s="20" t="s">
        <v>20</v>
      </c>
      <c r="C9" s="2">
        <v>900</v>
      </c>
    </row>
    <row r="10" spans="1:3" x14ac:dyDescent="0.25">
      <c r="A10" s="1">
        <f t="shared" si="0"/>
        <v>6</v>
      </c>
      <c r="B10" s="20" t="s">
        <v>21</v>
      </c>
      <c r="C10" s="2">
        <f>1009</f>
        <v>1009</v>
      </c>
    </row>
    <row r="11" spans="1:3" x14ac:dyDescent="0.25">
      <c r="A11" s="1">
        <f t="shared" si="0"/>
        <v>7</v>
      </c>
      <c r="B11" s="20" t="s">
        <v>62</v>
      </c>
      <c r="C11" s="2">
        <v>304.17</v>
      </c>
    </row>
    <row r="12" spans="1:3" x14ac:dyDescent="0.25">
      <c r="A12" s="1">
        <f t="shared" si="0"/>
        <v>8</v>
      </c>
      <c r="B12" s="20" t="s">
        <v>22</v>
      </c>
      <c r="C12" s="2">
        <v>809</v>
      </c>
    </row>
    <row r="13" spans="1:3" x14ac:dyDescent="0.25">
      <c r="A13" s="1">
        <f t="shared" si="0"/>
        <v>9</v>
      </c>
      <c r="B13" s="20" t="s">
        <v>23</v>
      </c>
      <c r="C13" s="2">
        <v>500</v>
      </c>
    </row>
    <row r="14" spans="1:3" x14ac:dyDescent="0.25">
      <c r="A14" s="1">
        <f t="shared" si="0"/>
        <v>10</v>
      </c>
      <c r="B14" s="20" t="s">
        <v>24</v>
      </c>
      <c r="C14" s="2">
        <v>775</v>
      </c>
    </row>
    <row r="15" spans="1:3" x14ac:dyDescent="0.25">
      <c r="A15" s="1">
        <f t="shared" si="0"/>
        <v>11</v>
      </c>
      <c r="B15" s="22" t="s">
        <v>25</v>
      </c>
      <c r="C15" s="2">
        <f>304.17+40</f>
        <v>344.17</v>
      </c>
    </row>
    <row r="16" spans="1:3" x14ac:dyDescent="0.25">
      <c r="A16" s="1">
        <f t="shared" si="0"/>
        <v>12</v>
      </c>
      <c r="B16" s="20" t="s">
        <v>26</v>
      </c>
      <c r="C16" s="2">
        <v>390</v>
      </c>
    </row>
    <row r="17" spans="1:3" x14ac:dyDescent="0.25">
      <c r="A17" s="1">
        <f t="shared" si="0"/>
        <v>13</v>
      </c>
      <c r="B17" s="20" t="s">
        <v>27</v>
      </c>
      <c r="C17" s="2">
        <f>304.17+40</f>
        <v>344.17</v>
      </c>
    </row>
    <row r="18" spans="1:3" x14ac:dyDescent="0.25">
      <c r="A18" s="1">
        <f t="shared" si="0"/>
        <v>14</v>
      </c>
      <c r="B18" s="20" t="s">
        <v>28</v>
      </c>
      <c r="C18" s="2">
        <v>652.92999999999995</v>
      </c>
    </row>
    <row r="19" spans="1:3" x14ac:dyDescent="0.25">
      <c r="A19" s="1">
        <f t="shared" si="0"/>
        <v>15</v>
      </c>
      <c r="B19" s="23" t="s">
        <v>29</v>
      </c>
      <c r="C19" s="2">
        <v>630</v>
      </c>
    </row>
    <row r="20" spans="1:3" x14ac:dyDescent="0.25">
      <c r="A20" s="1">
        <f t="shared" si="0"/>
        <v>16</v>
      </c>
      <c r="B20" s="20" t="s">
        <v>30</v>
      </c>
      <c r="C20" s="2">
        <f>603.76</f>
        <v>603.76</v>
      </c>
    </row>
    <row r="21" spans="1:3" x14ac:dyDescent="0.25">
      <c r="A21" s="1">
        <f t="shared" si="0"/>
        <v>17</v>
      </c>
      <c r="B21" s="20" t="s">
        <v>31</v>
      </c>
      <c r="C21" s="2">
        <f>562.5</f>
        <v>562.5</v>
      </c>
    </row>
    <row r="22" spans="1:3" x14ac:dyDescent="0.25">
      <c r="A22" s="1">
        <f t="shared" si="0"/>
        <v>18</v>
      </c>
      <c r="B22" s="20" t="s">
        <v>32</v>
      </c>
      <c r="C22" s="2">
        <v>365</v>
      </c>
    </row>
    <row r="23" spans="1:3" x14ac:dyDescent="0.25">
      <c r="A23" s="1">
        <f t="shared" si="0"/>
        <v>19</v>
      </c>
      <c r="B23" s="20" t="s">
        <v>34</v>
      </c>
      <c r="C23" s="2">
        <v>450</v>
      </c>
    </row>
    <row r="24" spans="1:3" x14ac:dyDescent="0.25">
      <c r="A24" s="1">
        <f t="shared" si="0"/>
        <v>20</v>
      </c>
      <c r="B24" s="20" t="s">
        <v>63</v>
      </c>
      <c r="C24" s="2">
        <v>562.5</v>
      </c>
    </row>
    <row r="25" spans="1:3" x14ac:dyDescent="0.25">
      <c r="A25" s="1">
        <f t="shared" si="0"/>
        <v>21</v>
      </c>
      <c r="B25" s="20" t="s">
        <v>35</v>
      </c>
      <c r="C25" s="2">
        <v>500</v>
      </c>
    </row>
    <row r="26" spans="1:3" x14ac:dyDescent="0.25">
      <c r="A26" s="1">
        <f t="shared" si="0"/>
        <v>22</v>
      </c>
      <c r="B26" s="20" t="s">
        <v>36</v>
      </c>
      <c r="C26" s="2">
        <v>550</v>
      </c>
    </row>
    <row r="27" spans="1:3" x14ac:dyDescent="0.25">
      <c r="A27" s="1">
        <f t="shared" si="0"/>
        <v>23</v>
      </c>
      <c r="B27" s="20" t="s">
        <v>37</v>
      </c>
      <c r="C27" s="2">
        <v>465</v>
      </c>
    </row>
    <row r="28" spans="1:3" x14ac:dyDescent="0.25">
      <c r="A28" s="1">
        <f t="shared" si="0"/>
        <v>24</v>
      </c>
      <c r="B28" s="20" t="s">
        <v>38</v>
      </c>
      <c r="C28" s="2">
        <f>325</f>
        <v>325</v>
      </c>
    </row>
    <row r="29" spans="1:3" x14ac:dyDescent="0.25">
      <c r="A29" s="1">
        <f t="shared" si="0"/>
        <v>25</v>
      </c>
      <c r="B29" s="20" t="s">
        <v>39</v>
      </c>
      <c r="C29" s="2">
        <v>500</v>
      </c>
    </row>
    <row r="30" spans="1:3" x14ac:dyDescent="0.25">
      <c r="A30" s="14" t="s">
        <v>3</v>
      </c>
      <c r="B30" s="14"/>
      <c r="C30" s="11">
        <f>SUM(C5:C29)</f>
        <v>17940.400000000001</v>
      </c>
    </row>
  </sheetData>
  <mergeCells count="5">
    <mergeCell ref="A3:A4"/>
    <mergeCell ref="C3:C4"/>
    <mergeCell ref="A1:C1"/>
    <mergeCell ref="A2:C2"/>
    <mergeCell ref="B3:B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30"/>
  <sheetViews>
    <sheetView topLeftCell="A13" workbookViewId="0">
      <selection activeCell="B33" sqref="B33"/>
    </sheetView>
  </sheetViews>
  <sheetFormatPr baseColWidth="10" defaultRowHeight="15" x14ac:dyDescent="0.25"/>
  <cols>
    <col min="1" max="1" width="7.140625" customWidth="1"/>
    <col min="2" max="2" width="45.7109375" customWidth="1"/>
    <col min="3" max="3" width="26.140625" customWidth="1"/>
  </cols>
  <sheetData>
    <row r="1" spans="1:3" ht="28.5" customHeight="1" x14ac:dyDescent="0.25">
      <c r="A1" s="45" t="s">
        <v>4</v>
      </c>
      <c r="B1" s="45"/>
      <c r="C1" s="45"/>
    </row>
    <row r="2" spans="1:3" ht="31.5" customHeight="1" x14ac:dyDescent="0.25">
      <c r="A2" s="45" t="s">
        <v>7</v>
      </c>
      <c r="B2" s="45"/>
      <c r="C2" s="45"/>
    </row>
    <row r="3" spans="1:3" x14ac:dyDescent="0.25">
      <c r="A3" s="42" t="s">
        <v>1</v>
      </c>
      <c r="B3" s="42" t="s">
        <v>18</v>
      </c>
      <c r="C3" s="43" t="s">
        <v>2</v>
      </c>
    </row>
    <row r="4" spans="1:3" x14ac:dyDescent="0.25">
      <c r="A4" s="42"/>
      <c r="B4" s="42"/>
      <c r="C4" s="43"/>
    </row>
    <row r="5" spans="1:3" x14ac:dyDescent="0.25">
      <c r="A5" s="1">
        <v>1</v>
      </c>
      <c r="B5" s="20" t="s">
        <v>59</v>
      </c>
      <c r="C5" s="2">
        <v>2475</v>
      </c>
    </row>
    <row r="6" spans="1:3" x14ac:dyDescent="0.25">
      <c r="A6" s="1">
        <f>A5+1</f>
        <v>2</v>
      </c>
      <c r="B6" s="20" t="s">
        <v>60</v>
      </c>
      <c r="C6" s="2">
        <v>1123.2</v>
      </c>
    </row>
    <row r="7" spans="1:3" x14ac:dyDescent="0.25">
      <c r="A7" s="1">
        <f t="shared" ref="A7:A29" si="0">A6+1</f>
        <v>3</v>
      </c>
      <c r="B7" s="20" t="s">
        <v>61</v>
      </c>
      <c r="C7" s="2">
        <v>1700</v>
      </c>
    </row>
    <row r="8" spans="1:3" x14ac:dyDescent="0.25">
      <c r="A8" s="1">
        <f t="shared" si="0"/>
        <v>4</v>
      </c>
      <c r="B8" s="20" t="s">
        <v>19</v>
      </c>
      <c r="C8" s="2">
        <v>1100</v>
      </c>
    </row>
    <row r="9" spans="1:3" x14ac:dyDescent="0.25">
      <c r="A9" s="1">
        <f t="shared" si="0"/>
        <v>5</v>
      </c>
      <c r="B9" s="20" t="s">
        <v>20</v>
      </c>
      <c r="C9" s="2">
        <v>900</v>
      </c>
    </row>
    <row r="10" spans="1:3" x14ac:dyDescent="0.25">
      <c r="A10" s="1">
        <f t="shared" si="0"/>
        <v>6</v>
      </c>
      <c r="B10" s="21" t="s">
        <v>21</v>
      </c>
      <c r="C10" s="2">
        <f>1009</f>
        <v>1009</v>
      </c>
    </row>
    <row r="11" spans="1:3" x14ac:dyDescent="0.25">
      <c r="A11" s="1">
        <f t="shared" si="0"/>
        <v>7</v>
      </c>
      <c r="B11" s="20" t="s">
        <v>62</v>
      </c>
      <c r="C11" s="2">
        <v>304.17</v>
      </c>
    </row>
    <row r="12" spans="1:3" x14ac:dyDescent="0.25">
      <c r="A12" s="1">
        <f t="shared" si="0"/>
        <v>8</v>
      </c>
      <c r="B12" s="21" t="s">
        <v>22</v>
      </c>
      <c r="C12" s="2">
        <v>809</v>
      </c>
    </row>
    <row r="13" spans="1:3" x14ac:dyDescent="0.25">
      <c r="A13" s="1">
        <f t="shared" si="0"/>
        <v>9</v>
      </c>
      <c r="B13" s="20" t="s">
        <v>23</v>
      </c>
      <c r="C13" s="2">
        <v>500</v>
      </c>
    </row>
    <row r="14" spans="1:3" x14ac:dyDescent="0.25">
      <c r="A14" s="1">
        <f t="shared" si="0"/>
        <v>10</v>
      </c>
      <c r="B14" s="20" t="s">
        <v>24</v>
      </c>
      <c r="C14" s="2">
        <v>775</v>
      </c>
    </row>
    <row r="15" spans="1:3" x14ac:dyDescent="0.25">
      <c r="A15" s="1">
        <f t="shared" si="0"/>
        <v>11</v>
      </c>
      <c r="B15" s="22" t="s">
        <v>25</v>
      </c>
      <c r="C15" s="2">
        <f>304.17+40</f>
        <v>344.17</v>
      </c>
    </row>
    <row r="16" spans="1:3" x14ac:dyDescent="0.25">
      <c r="A16" s="1">
        <f t="shared" si="0"/>
        <v>12</v>
      </c>
      <c r="B16" s="21" t="s">
        <v>26</v>
      </c>
      <c r="C16" s="2">
        <v>390</v>
      </c>
    </row>
    <row r="17" spans="1:3" x14ac:dyDescent="0.25">
      <c r="A17" s="1">
        <f t="shared" si="0"/>
        <v>13</v>
      </c>
      <c r="B17" s="20" t="s">
        <v>27</v>
      </c>
      <c r="C17" s="2">
        <f>304.17+40</f>
        <v>344.17</v>
      </c>
    </row>
    <row r="18" spans="1:3" x14ac:dyDescent="0.25">
      <c r="A18" s="1">
        <f t="shared" si="0"/>
        <v>14</v>
      </c>
      <c r="B18" s="21" t="s">
        <v>28</v>
      </c>
      <c r="C18" s="2">
        <v>652.92999999999995</v>
      </c>
    </row>
    <row r="19" spans="1:3" x14ac:dyDescent="0.25">
      <c r="A19" s="1">
        <f t="shared" si="0"/>
        <v>15</v>
      </c>
      <c r="B19" s="23" t="s">
        <v>29</v>
      </c>
      <c r="C19" s="2">
        <v>630</v>
      </c>
    </row>
    <row r="20" spans="1:3" x14ac:dyDescent="0.25">
      <c r="A20" s="1">
        <f t="shared" si="0"/>
        <v>16</v>
      </c>
      <c r="B20" s="20" t="s">
        <v>30</v>
      </c>
      <c r="C20" s="2">
        <f>603.76</f>
        <v>603.76</v>
      </c>
    </row>
    <row r="21" spans="1:3" x14ac:dyDescent="0.25">
      <c r="A21" s="1">
        <f t="shared" si="0"/>
        <v>17</v>
      </c>
      <c r="B21" s="20" t="s">
        <v>31</v>
      </c>
      <c r="C21" s="2">
        <f>562.5</f>
        <v>562.5</v>
      </c>
    </row>
    <row r="22" spans="1:3" x14ac:dyDescent="0.25">
      <c r="A22" s="1">
        <f t="shared" si="0"/>
        <v>18</v>
      </c>
      <c r="B22" s="20" t="s">
        <v>32</v>
      </c>
      <c r="C22" s="2">
        <v>365</v>
      </c>
    </row>
    <row r="23" spans="1:3" x14ac:dyDescent="0.25">
      <c r="A23" s="1">
        <f t="shared" si="0"/>
        <v>19</v>
      </c>
      <c r="B23" s="20" t="s">
        <v>34</v>
      </c>
      <c r="C23" s="2">
        <v>450</v>
      </c>
    </row>
    <row r="24" spans="1:3" x14ac:dyDescent="0.25">
      <c r="A24" s="1">
        <f t="shared" si="0"/>
        <v>20</v>
      </c>
      <c r="B24" s="20" t="s">
        <v>63</v>
      </c>
      <c r="C24" s="2">
        <v>562.5</v>
      </c>
    </row>
    <row r="25" spans="1:3" x14ac:dyDescent="0.25">
      <c r="A25" s="1">
        <f t="shared" si="0"/>
        <v>21</v>
      </c>
      <c r="B25" s="20" t="s">
        <v>35</v>
      </c>
      <c r="C25" s="2">
        <v>500</v>
      </c>
    </row>
    <row r="26" spans="1:3" x14ac:dyDescent="0.25">
      <c r="A26" s="1">
        <f t="shared" si="0"/>
        <v>22</v>
      </c>
      <c r="B26" s="20" t="s">
        <v>36</v>
      </c>
      <c r="C26" s="2">
        <v>550</v>
      </c>
    </row>
    <row r="27" spans="1:3" x14ac:dyDescent="0.25">
      <c r="A27" s="1">
        <f t="shared" si="0"/>
        <v>23</v>
      </c>
      <c r="B27" s="20" t="s">
        <v>37</v>
      </c>
      <c r="C27" s="2">
        <v>465</v>
      </c>
    </row>
    <row r="28" spans="1:3" x14ac:dyDescent="0.25">
      <c r="A28" s="1">
        <f t="shared" si="0"/>
        <v>24</v>
      </c>
      <c r="B28" s="20" t="s">
        <v>38</v>
      </c>
      <c r="C28" s="2">
        <f>325</f>
        <v>325</v>
      </c>
    </row>
    <row r="29" spans="1:3" x14ac:dyDescent="0.25">
      <c r="A29" s="1">
        <f t="shared" si="0"/>
        <v>25</v>
      </c>
      <c r="B29" s="20" t="s">
        <v>39</v>
      </c>
      <c r="C29" s="2">
        <v>500</v>
      </c>
    </row>
    <row r="30" spans="1:3" x14ac:dyDescent="0.25">
      <c r="A30" s="16" t="s">
        <v>3</v>
      </c>
      <c r="B30" s="16"/>
      <c r="C30" s="11">
        <f>SUM(C5:C29)</f>
        <v>17940.400000000001</v>
      </c>
    </row>
  </sheetData>
  <mergeCells count="5">
    <mergeCell ref="A1:C1"/>
    <mergeCell ref="A2:C2"/>
    <mergeCell ref="A3:A4"/>
    <mergeCell ref="C3:C4"/>
    <mergeCell ref="B3:B4"/>
  </mergeCell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 2019</vt:lpstr>
      <vt:lpstr>FEBRERO 2019</vt:lpstr>
      <vt:lpstr>MARZO-2019</vt:lpstr>
      <vt:lpstr>ABRIL 2019</vt:lpstr>
      <vt:lpstr>MAYO 2019</vt:lpstr>
      <vt:lpstr>JUNIO 2019</vt:lpstr>
      <vt:lpstr>JULIO 2019</vt:lpstr>
      <vt:lpstr>AGOSTO 2019</vt:lpstr>
      <vt:lpstr>SEPTIEMBRE  2019</vt:lpstr>
      <vt:lpstr>OCTUBRE 2019</vt:lpstr>
      <vt:lpstr>NOV. 2019</vt:lpstr>
      <vt:lpstr>DIC. 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2020-03-04T17:35:01Z</cp:lastPrinted>
  <dcterms:created xsi:type="dcterms:W3CDTF">2019-04-25T14:56:05Z</dcterms:created>
  <dcterms:modified xsi:type="dcterms:W3CDTF">2020-03-04T17:37:10Z</dcterms:modified>
</cp:coreProperties>
</file>