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DETALLE DE LA ORDEN DE COMPRA" sheetId="2" r:id="rId2"/>
  </sheets>
  <definedNames>
    <definedName name="_xlnm.Print_Area" localSheetId="1">'DETALLE DE LA ORDEN DE COMPRA'!$A$3:$H$21</definedName>
    <definedName name="_xlnm.Print_Area" localSheetId="0">'ORDEN COMPRA'!$A$1:$H$40</definedName>
    <definedName name="_xlnm.Print_Titles" localSheetId="1">'DETALLE DE LA ORDEN DE COMPRA'!$3:$21</definedName>
    <definedName name="_xlnm.Print_Titles" localSheetId="0">'ORDEN COMPRA'!$1:$37</definedName>
  </definedNames>
  <calcPr fullCalcOnLoad="1"/>
</workbook>
</file>

<file path=xl/sharedStrings.xml><?xml version="1.0" encoding="utf-8"?>
<sst xmlns="http://schemas.openxmlformats.org/spreadsheetml/2006/main" count="85" uniqueCount="53">
  <si>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</si>
  <si>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</si>
  <si>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</si>
  <si>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</si>
  <si>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</si>
  <si>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</si>
  <si>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</si>
  <si>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</si>
  <si>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</si>
  <si>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</si>
  <si>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</si>
  <si>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</si>
  <si>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</si>
  <si>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</si>
  <si>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</si>
  <si>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</si>
  <si>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</si>
  <si>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</si>
  <si>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</si>
  <si>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</si>
  <si>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CON IVA</t>
  </si>
  <si>
    <t>GERENCIA DE ADMINISTRACION Y FINANZAS</t>
  </si>
  <si>
    <t>59</t>
  </si>
  <si>
    <r>
      <t xml:space="preserve">Proceso No: </t>
    </r>
    <r>
      <rPr>
        <b/>
        <sz val="11"/>
        <rFont val="Arial"/>
        <family val="2"/>
      </rPr>
      <t>LG-30/FONAT/2017</t>
    </r>
  </si>
  <si>
    <t>"SUMINISTRO DE UNIFORMES PARA EMPLEADOS DEL FONAT Y CONASEVI"</t>
  </si>
  <si>
    <t>SAN SALVADOR, 12 DE JULIO DE 2017</t>
  </si>
  <si>
    <t>NIT: 0425-020960-101-0</t>
  </si>
  <si>
    <t>IVA: 130285-2</t>
  </si>
  <si>
    <t>Solicito se entregue (n) el (los) producto/servicio que se detallan en la presente Orden de Compra en la GERENCIA DE ADMINISTRACION Y FINANZAS, Ubicada en Avenida Bugambilias, No. R-6, Colonia San Francisco, San Salvador. Según detalle siguiente:</t>
  </si>
  <si>
    <r>
      <t xml:space="preserve">MARIA CARMEN GUILLEN
</t>
    </r>
    <r>
      <rPr>
        <b/>
        <sz val="10"/>
        <rFont val="Arial"/>
        <family val="2"/>
      </rPr>
      <t>(Creaciones Textiles)</t>
    </r>
  </si>
  <si>
    <t>CAMISAS TIPO POLO, CON DOS LOGOS BORDADOS DE GOES Y FONAT, SEGÚN DISEÑO CONTENIDO EN LOS TERMINOS DE REFERENCIA Y SU OFERTA.</t>
  </si>
  <si>
    <t>PIJAMAS SANITARIAS CON LOGOS BORDADOS DE FONAT Y GOES, SEGÚN DISEÑO CONTENIDO EN LOS TERMINOS DE REFERENCIA Y SU OFERTA.</t>
  </si>
  <si>
    <t>CAMISAS DE VESTIR MANGA CORTA ESTILO CONASEVI PARA EMPLEADOS DEL FONAT, SEGÚN DISEÑO CONTENIDO EN LOS TERMINOS DE REFERENCIA Y SU OFERTA.</t>
  </si>
  <si>
    <t>CAMISAS DE VESTIR MANGA CORTA CON LOGOS BORDADOS DEL FONAT Y GOES PARA EMPLEADOS DE CONASEVI, SEGÚN DISEÑO CONTENIDO EN LOS TERMINOS DE REFERENCIA Y SU OFERTA.</t>
  </si>
  <si>
    <t>CAMISAS TIPO POLO, CON LOGOS BORDADOS DEL CONASEVI, GOES Y FONAT, SEGÚN DISEÑO CONTENIDO EN LOS TERMINOS DE REFERENCIA Y SU OFERTA.</t>
  </si>
  <si>
    <t>CAMISAS DE VESTIR MANGA CORTA CON LOGOS BORDADOS DEL FONAT, CONASEVI Y GOES PARA EMPLEADOS DE CONASEVI, SEGÚN DISEÑO CONTENIDO EN LOS TERMINOS DE REFERENCIA Y SU OFERTA.</t>
  </si>
  <si>
    <t>BATAS PARA USUARIOS CON LOGOS DEL FONAT Y GOES, SEGÚN DISEÑO CONTENIDO EN LOS TERMINOS DE REFERENCIA Y SU OFERTA.</t>
  </si>
  <si>
    <t>LICDA. LOYDA MARIELOS ALFARO CHEVEZ</t>
  </si>
  <si>
    <t>DIRECTORA EJECUTIVA DEL FONAT</t>
  </si>
  <si>
    <t>CAMISAS DE VESTIR, MANGA CORTA CON LOGOS BORDADOS DEL FONAT Y GOES, SEGÚN DISEÑO CONTENIDO EN LOS TERMINOS DE REFERENCIA Y SU OFERTA.</t>
  </si>
  <si>
    <t>CAMISAS DE VESTIR MANGA LARGA CON LOGOS BORDADOS DEL FONAT Y GOES, SEGÚN DISEÑO CONTENIDO EN LOS TERMINOS DE REFERENCIA Y SU OFERTA</t>
  </si>
  <si>
    <t>CAMISAS DE VESTIR, MANGA CORTA CON LOGOS BORDADOS DEL FONAT Y GOES, PARA PERSONAL DE VIGILANCIA, SEGÚN DISEÑO CONTENIDO EN LOS TERMINOS DE REFERENCIA Y SU OFERTA.</t>
  </si>
  <si>
    <t>PANTALONES DE VESTIR, CON BOLSA TIPLO COMANDO EN LA PIERNA IZQUIERDA, SEGÚN DISEÑO CONTENIDO EN LOS TERMINOS DE REFERENCIA Y SU OFERTA.</t>
  </si>
  <si>
    <t>SUMINISTRO DE UNIFORMES PARA EMPLEADOS DEL FONAT Y CONASEVI, SEGÚN DETALLE CONTENIDO AL  REVERSO DE ESTA ORDEN DE COMPRA.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</si>
  <si>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EMPRESA, CONTARA CON 5 DÍAS HABILES DESPUES DE SU NOTIFICACION DE ADJUDICACION, POR PARTE DE LA UACI, PARA LA TOMA DE MEDIDAS, PARA TODOS LOS EMPLEADOS DEL FONAT Y CONASEVI EN LA SIGUIENTE DIRECCION: AVENIDA BUGAMBILIAS, No. R-6, COLONIA SAN FRANCISCO, SAN SALVADOR.</t>
    </r>
  </si>
  <si>
    <t>OBSERVACIONES:</t>
  </si>
  <si>
    <t>NOTA:  LA ROPA A CONFECCIONAR  DEBERA DE SER DE ACUERDO A LAS ESPECIFICACIONES TECNICAS DEL SUMINISTRO Y OFERTA PRESENTADA.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</si>
  <si>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ENTREGA TOTAL DEL SUMINISTRO DEBERA SER 20 DIAS HABILES DESPUES DE FINALIZADO EL PERIODO DE LA TOMA DE MEDIDAS.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</si>
  <si>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A 30 DIAS, POSTERIORES A LA RECEPCION DE LA DOCUMENTACION DE PAGO.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</si>
  <si>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SE DESIGNA COMO ADMINISTRADOR DE LA PRESENTE ORDEN DE COMPRA, AL LIC.  JOSE ROLANDO CARRANZA OLIVO, QUIEN SE DESEMPEÑA COMO TECNICO EN SERVICIOS GENERALES Y ATENCION AL BENEFICIARIO DEL FONAT, A FIN DE QUE LE DE CUMPLIMIENTO AL ART. 82-BIS DE LA LACAP.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</si>
  <si>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 DEBERÁ DE PRESENTAR GARANTIA DE CUMPLIMIENTO DE CONTRATO Y GARANTIA DE CALIDAD DE LOS BIENES, SEGÚN FORMATO.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</si>
  <si>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</si>
  <si>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CAMISAS TIPO POLO AZUL NEGRO, CON LOGOS BORDADOS DEL FONAT Y GOES, SEGÚN DISEÑO CONTENIDO EN LOS TERMINOS DE REFERENCIA Y SU OFERTA.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</si>
</sst>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double"/>
      <top style="medium"/>
      <bottom>
        <color indexed="63"/>
      </bottom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4" fillId="0" borderId="12" xfId="0" applyNumberFormat="1" applyFont="1" applyBorder="1" applyAlignment="1">
      <alignment/>
    </xf>
    <xf numFmtId="0" fontId="10" fillId="0" borderId="13" xfId="54" applyFont="1" applyBorder="1" applyAlignment="1">
      <alignment horizontal="center" vertical="center"/>
      <protection/>
    </xf>
    <xf numFmtId="1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3" fillId="0" borderId="20" xfId="0" applyNumberFormat="1" applyFont="1" applyBorder="1" applyAlignment="1">
      <alignment horizontal="right"/>
    </xf>
    <xf numFmtId="0" fontId="26" fillId="0" borderId="21" xfId="54" applyFont="1" applyFill="1" applyBorder="1" applyAlignment="1">
      <alignment horizontal="center" vertical="center" wrapText="1"/>
      <protection/>
    </xf>
    <xf numFmtId="0" fontId="71" fillId="0" borderId="22" xfId="0" applyFont="1" applyBorder="1" applyAlignment="1">
      <alignment horizontal="center"/>
    </xf>
    <xf numFmtId="0" fontId="71" fillId="0" borderId="22" xfId="0" applyFont="1" applyBorder="1" applyAlignment="1">
      <alignment horizontal="center" vertical="center" wrapText="1"/>
    </xf>
    <xf numFmtId="176" fontId="1" fillId="0" borderId="21" xfId="54" applyNumberFormat="1" applyFont="1" applyFill="1" applyBorder="1" applyAlignment="1">
      <alignment horizontal="center" vertical="center"/>
      <protection/>
    </xf>
    <xf numFmtId="176" fontId="25" fillId="0" borderId="15" xfId="54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Continuous" vertical="justify"/>
    </xf>
    <xf numFmtId="0" fontId="4" fillId="0" borderId="26" xfId="0" applyFont="1" applyBorder="1" applyAlignment="1">
      <alignment horizontal="centerContinuous" vertical="justify" wrapText="1"/>
    </xf>
    <xf numFmtId="176" fontId="11" fillId="0" borderId="21" xfId="54" applyNumberFormat="1" applyFont="1" applyFill="1" applyBorder="1" applyAlignment="1" quotePrefix="1">
      <alignment horizontal="center" vertical="center" wrapText="1"/>
      <protection/>
    </xf>
    <xf numFmtId="176" fontId="3" fillId="0" borderId="27" xfId="54" applyNumberFormat="1" applyFont="1" applyBorder="1" applyAlignment="1">
      <alignment horizontal="right" vertical="center"/>
      <protection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77" fontId="28" fillId="0" borderId="10" xfId="0" applyNumberFormat="1" applyFont="1" applyBorder="1" applyAlignment="1">
      <alignment horizontal="center"/>
    </xf>
    <xf numFmtId="177" fontId="28" fillId="0" borderId="0" xfId="0" applyNumberFormat="1" applyFont="1" applyBorder="1" applyAlignment="1">
      <alignment horizontal="center"/>
    </xf>
    <xf numFmtId="177" fontId="28" fillId="0" borderId="15" xfId="0" applyNumberFormat="1" applyFont="1" applyBorder="1" applyAlignment="1">
      <alignment horizontal="center"/>
    </xf>
    <xf numFmtId="0" fontId="72" fillId="0" borderId="22" xfId="0" applyFont="1" applyBorder="1" applyAlignment="1">
      <alignment horizontal="center" vertical="center"/>
    </xf>
    <xf numFmtId="0" fontId="52" fillId="0" borderId="28" xfId="54" applyFont="1" applyFill="1" applyBorder="1" applyAlignment="1">
      <alignment horizontal="center" vertical="center" wrapText="1"/>
      <protection/>
    </xf>
    <xf numFmtId="0" fontId="52" fillId="0" borderId="21" xfId="54" applyFont="1" applyFill="1" applyBorder="1" applyAlignment="1">
      <alignment horizontal="center" vertical="center" wrapText="1"/>
      <protection/>
    </xf>
    <xf numFmtId="176" fontId="31" fillId="0" borderId="21" xfId="54" applyNumberFormat="1" applyFont="1" applyFill="1" applyBorder="1" applyAlignment="1">
      <alignment horizontal="right" vertical="center"/>
      <protection/>
    </xf>
    <xf numFmtId="176" fontId="32" fillId="0" borderId="15" xfId="54" applyNumberFormat="1" applyFont="1" applyFill="1" applyBorder="1" applyAlignment="1">
      <alignment horizontal="right" vertical="center"/>
      <protection/>
    </xf>
    <xf numFmtId="176" fontId="31" fillId="0" borderId="28" xfId="54" applyNumberFormat="1" applyFont="1" applyFill="1" applyBorder="1" applyAlignment="1">
      <alignment horizontal="right" vertical="center"/>
      <protection/>
    </xf>
    <xf numFmtId="1" fontId="4" fillId="0" borderId="14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0" fontId="10" fillId="0" borderId="30" xfId="54" applyFont="1" applyBorder="1" applyAlignment="1">
      <alignment horizontal="center" vertical="center"/>
      <protection/>
    </xf>
    <xf numFmtId="176" fontId="3" fillId="0" borderId="31" xfId="54" applyNumberFormat="1" applyFont="1" applyBorder="1" applyAlignment="1">
      <alignment horizontal="right" vertical="center"/>
      <protection/>
    </xf>
    <xf numFmtId="0" fontId="5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Continuous" vertical="justify"/>
    </xf>
    <xf numFmtId="0" fontId="4" fillId="0" borderId="27" xfId="0" applyFont="1" applyBorder="1" applyAlignment="1">
      <alignment horizontal="centerContinuous" vertical="justify" wrapText="1"/>
    </xf>
    <xf numFmtId="0" fontId="5" fillId="0" borderId="13" xfId="0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/>
    </xf>
    <xf numFmtId="177" fontId="3" fillId="0" borderId="34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7" fontId="18" fillId="0" borderId="37" xfId="0" applyNumberFormat="1" applyFont="1" applyFill="1" applyBorder="1" applyAlignment="1">
      <alignment horizontal="center" vertical="center" wrapText="1"/>
    </xf>
    <xf numFmtId="177" fontId="18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77" fontId="28" fillId="0" borderId="10" xfId="0" applyNumberFormat="1" applyFont="1" applyBorder="1" applyAlignment="1">
      <alignment horizontal="center" vertical="center" wrapText="1"/>
    </xf>
    <xf numFmtId="177" fontId="28" fillId="0" borderId="0" xfId="0" applyNumberFormat="1" applyFont="1" applyBorder="1" applyAlignment="1">
      <alignment horizontal="center" vertical="center" wrapText="1"/>
    </xf>
    <xf numFmtId="177" fontId="28" fillId="0" borderId="15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/>
    </xf>
    <xf numFmtId="177" fontId="28" fillId="0" borderId="0" xfId="0" applyNumberFormat="1" applyFont="1" applyBorder="1" applyAlignment="1">
      <alignment horizontal="center"/>
    </xf>
    <xf numFmtId="177" fontId="28" fillId="0" borderId="15" xfId="0" applyNumberFormat="1" applyFont="1" applyBorder="1" applyAlignment="1">
      <alignment horizontal="center"/>
    </xf>
    <xf numFmtId="0" fontId="20" fillId="0" borderId="44" xfId="54" applyFont="1" applyBorder="1" applyAlignment="1">
      <alignment horizontal="center" vertical="center"/>
      <protection/>
    </xf>
    <xf numFmtId="0" fontId="20" fillId="0" borderId="45" xfId="54" applyFont="1" applyBorder="1" applyAlignment="1">
      <alignment horizontal="center" vertical="center"/>
      <protection/>
    </xf>
    <xf numFmtId="0" fontId="20" fillId="0" borderId="46" xfId="54" applyFont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47" xfId="54" applyFont="1" applyBorder="1" applyAlignment="1">
      <alignment horizontal="justify" vertical="center" wrapText="1"/>
      <protection/>
    </xf>
    <xf numFmtId="0" fontId="19" fillId="0" borderId="48" xfId="54" applyFont="1" applyBorder="1" applyAlignment="1">
      <alignment horizontal="justify" vertical="center" wrapText="1"/>
      <protection/>
    </xf>
    <xf numFmtId="0" fontId="19" fillId="0" borderId="49" xfId="54" applyFont="1" applyBorder="1" applyAlignment="1">
      <alignment horizontal="justify" vertical="center" wrapText="1"/>
      <protection/>
    </xf>
    <xf numFmtId="0" fontId="2" fillId="0" borderId="3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2" fillId="32" borderId="50" xfId="54" applyFont="1" applyFill="1" applyBorder="1" applyAlignment="1">
      <alignment horizontal="left" vertical="center"/>
      <protection/>
    </xf>
    <xf numFmtId="0" fontId="12" fillId="32" borderId="51" xfId="54" applyFont="1" applyFill="1" applyBorder="1" applyAlignment="1">
      <alignment horizontal="left" vertical="center"/>
      <protection/>
    </xf>
    <xf numFmtId="0" fontId="12" fillId="32" borderId="52" xfId="54" applyFont="1" applyFill="1" applyBorder="1" applyAlignment="1">
      <alignment horizontal="left" vertical="center"/>
      <protection/>
    </xf>
    <xf numFmtId="0" fontId="12" fillId="32" borderId="53" xfId="54" applyFont="1" applyFill="1" applyBorder="1" applyAlignment="1">
      <alignment horizontal="left" vertical="center"/>
      <protection/>
    </xf>
    <xf numFmtId="177" fontId="18" fillId="0" borderId="47" xfId="0" applyNumberFormat="1" applyFont="1" applyFill="1" applyBorder="1" applyAlignment="1">
      <alignment horizontal="center" vertical="center" wrapText="1"/>
    </xf>
    <xf numFmtId="177" fontId="18" fillId="0" borderId="48" xfId="0" applyNumberFormat="1" applyFont="1" applyFill="1" applyBorder="1" applyAlignment="1">
      <alignment horizontal="center" vertical="center" wrapText="1"/>
    </xf>
    <xf numFmtId="177" fontId="18" fillId="0" borderId="40" xfId="0" applyNumberFormat="1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justify" vertical="top" wrapText="1"/>
    </xf>
    <xf numFmtId="0" fontId="29" fillId="0" borderId="0" xfId="0" applyFont="1" applyBorder="1" applyAlignment="1" quotePrefix="1">
      <alignment horizontal="justify" vertical="top" wrapText="1"/>
    </xf>
    <xf numFmtId="0" fontId="29" fillId="0" borderId="50" xfId="0" applyFont="1" applyBorder="1" applyAlignment="1" quotePrefix="1">
      <alignment horizontal="justify" vertical="top" wrapText="1"/>
    </xf>
    <xf numFmtId="0" fontId="29" fillId="0" borderId="58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50" xfId="0" applyFont="1" applyBorder="1" applyAlignment="1" quotePrefix="1">
      <alignment horizontal="justify" vertical="center" wrapText="1"/>
    </xf>
    <xf numFmtId="0" fontId="72" fillId="0" borderId="58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50" xfId="0" applyFont="1" applyBorder="1" applyAlignment="1">
      <alignment horizontal="justify" vertical="center" wrapText="1"/>
    </xf>
    <xf numFmtId="0" fontId="23" fillId="32" borderId="59" xfId="54" applyFont="1" applyFill="1" applyBorder="1" applyAlignment="1">
      <alignment horizontal="center" vertical="center" wrapText="1"/>
      <protection/>
    </xf>
    <xf numFmtId="0" fontId="23" fillId="32" borderId="60" xfId="54" applyFont="1" applyFill="1" applyBorder="1" applyAlignment="1">
      <alignment horizontal="center" vertical="center"/>
      <protection/>
    </xf>
    <xf numFmtId="0" fontId="23" fillId="32" borderId="52" xfId="54" applyFont="1" applyFill="1" applyBorder="1" applyAlignment="1">
      <alignment horizontal="center" vertical="center"/>
      <protection/>
    </xf>
    <xf numFmtId="0" fontId="23" fillId="32" borderId="14" xfId="54" applyFont="1" applyFill="1" applyBorder="1" applyAlignment="1">
      <alignment horizontal="center" vertical="center"/>
      <protection/>
    </xf>
    <xf numFmtId="0" fontId="23" fillId="32" borderId="0" xfId="54" applyFont="1" applyFill="1" applyBorder="1" applyAlignment="1">
      <alignment horizontal="center" vertical="center"/>
      <protection/>
    </xf>
    <xf numFmtId="0" fontId="23" fillId="32" borderId="50" xfId="54" applyFont="1" applyFill="1" applyBorder="1" applyAlignment="1">
      <alignment horizontal="center" vertical="center"/>
      <protection/>
    </xf>
    <xf numFmtId="0" fontId="33" fillId="0" borderId="58" xfId="54" applyFont="1" applyFill="1" applyBorder="1" applyAlignment="1">
      <alignment horizontal="justify" vertical="center" wrapText="1"/>
      <protection/>
    </xf>
    <xf numFmtId="0" fontId="33" fillId="0" borderId="0" xfId="54" applyFont="1" applyFill="1" applyBorder="1" applyAlignment="1">
      <alignment horizontal="justify" vertical="center" wrapText="1"/>
      <protection/>
    </xf>
    <xf numFmtId="0" fontId="33" fillId="0" borderId="50" xfId="54" applyFont="1" applyFill="1" applyBorder="1" applyAlignment="1">
      <alignment horizontal="justify" vertical="center" wrapText="1"/>
      <protection/>
    </xf>
    <xf numFmtId="0" fontId="24" fillId="0" borderId="58" xfId="0" applyFont="1" applyBorder="1" applyAlignment="1" quotePrefix="1">
      <alignment horizontal="justify" vertical="center" wrapText="1"/>
    </xf>
    <xf numFmtId="0" fontId="24" fillId="0" borderId="0" xfId="0" applyFont="1" applyBorder="1" applyAlignment="1" quotePrefix="1">
      <alignment horizontal="justify" vertical="center" wrapText="1"/>
    </xf>
    <xf numFmtId="0" fontId="24" fillId="0" borderId="50" xfId="0" applyFont="1" applyBorder="1" applyAlignment="1" quotePrefix="1">
      <alignment horizontal="justify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1" fontId="4" fillId="0" borderId="61" xfId="0" applyNumberFormat="1" applyFont="1" applyBorder="1" applyAlignment="1">
      <alignment horizontal="left" vertical="center"/>
    </xf>
    <xf numFmtId="1" fontId="4" fillId="0" borderId="62" xfId="0" applyNumberFormat="1" applyFont="1" applyBorder="1" applyAlignment="1">
      <alignment horizontal="left" vertical="center"/>
    </xf>
    <xf numFmtId="1" fontId="4" fillId="0" borderId="63" xfId="0" applyNumberFormat="1" applyFont="1" applyBorder="1" applyAlignment="1">
      <alignment horizontal="left" vertical="center"/>
    </xf>
    <xf numFmtId="1" fontId="4" fillId="0" borderId="64" xfId="0" applyNumberFormat="1" applyFont="1" applyBorder="1" applyAlignment="1">
      <alignment horizontal="left" vertical="center"/>
    </xf>
    <xf numFmtId="1" fontId="4" fillId="0" borderId="42" xfId="0" applyNumberFormat="1" applyFont="1" applyBorder="1" applyAlignment="1">
      <alignment horizontal="left" vertical="center"/>
    </xf>
    <xf numFmtId="1" fontId="4" fillId="0" borderId="65" xfId="0" applyNumberFormat="1" applyFont="1" applyBorder="1" applyAlignment="1">
      <alignment horizontal="left" vertical="center"/>
    </xf>
    <xf numFmtId="0" fontId="26" fillId="0" borderId="58" xfId="0" applyFont="1" applyBorder="1" applyAlignment="1">
      <alignment horizontal="justify" vertical="center" wrapText="1"/>
    </xf>
    <xf numFmtId="0" fontId="26" fillId="0" borderId="0" xfId="0" applyFont="1" applyBorder="1" applyAlignment="1" quotePrefix="1">
      <alignment horizontal="justify" vertical="center" wrapText="1"/>
    </xf>
    <xf numFmtId="0" fontId="26" fillId="0" borderId="50" xfId="0" applyFont="1" applyBorder="1" applyAlignment="1" quotePrefix="1">
      <alignment horizontal="justify" vertical="center" wrapText="1"/>
    </xf>
    <xf numFmtId="0" fontId="4" fillId="0" borderId="32" xfId="0" applyFont="1" applyBorder="1" applyAlignment="1">
      <alignment horizontal="center" vertical="center"/>
    </xf>
    <xf numFmtId="0" fontId="73" fillId="0" borderId="58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50" xfId="0" applyFont="1" applyBorder="1" applyAlignment="1">
      <alignment horizontal="justify" vertical="center" wrapText="1"/>
    </xf>
    <xf numFmtId="0" fontId="14" fillId="0" borderId="6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0" fillId="0" borderId="67" xfId="54" applyFont="1" applyBorder="1" applyAlignment="1">
      <alignment horizontal="center" vertical="center"/>
      <protection/>
    </xf>
    <xf numFmtId="0" fontId="20" fillId="0" borderId="68" xfId="54" applyFont="1" applyBorder="1" applyAlignment="1">
      <alignment horizontal="center" vertical="center"/>
      <protection/>
    </xf>
    <xf numFmtId="0" fontId="20" fillId="0" borderId="69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574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574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76200</xdr:rowOff>
    </xdr:from>
    <xdr:to>
      <xdr:col>7</xdr:col>
      <xdr:colOff>1143000</xdr:colOff>
      <xdr:row>21</xdr:row>
      <xdr:rowOff>161925</xdr:rowOff>
    </xdr:to>
    <xdr:sp>
      <xdr:nvSpPr>
        <xdr:cNvPr id="5" name="Conector recto 9"/>
        <xdr:cNvSpPr>
          <a:spLocks/>
        </xdr:cNvSpPr>
      </xdr:nvSpPr>
      <xdr:spPr>
        <a:xfrm>
          <a:off x="9525" y="8639175"/>
          <a:ext cx="8239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8</xdr:col>
      <xdr:colOff>0</xdr:colOff>
      <xdr:row>24</xdr:row>
      <xdr:rowOff>295275</xdr:rowOff>
    </xdr:to>
    <xdr:sp>
      <xdr:nvSpPr>
        <xdr:cNvPr id="6" name="Conector recto 12"/>
        <xdr:cNvSpPr>
          <a:spLocks/>
        </xdr:cNvSpPr>
      </xdr:nvSpPr>
      <xdr:spPr>
        <a:xfrm>
          <a:off x="19050" y="8648700"/>
          <a:ext cx="82391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581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1581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1</xdr:col>
      <xdr:colOff>533400</xdr:colOff>
      <xdr:row>4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2</xdr:row>
      <xdr:rowOff>0</xdr:rowOff>
    </xdr:from>
    <xdr:to>
      <xdr:col>7</xdr:col>
      <xdr:colOff>1133475</xdr:colOff>
      <xdr:row>5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34290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3"/>
  <sheetViews>
    <sheetView tabSelected="1" zoomScaleSheetLayoutView="115" workbookViewId="0" topLeftCell="A3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2" t="s">
        <v>17</v>
      </c>
      <c r="B2" s="82"/>
      <c r="C2" s="82"/>
      <c r="D2" s="82"/>
      <c r="E2" s="82"/>
      <c r="F2" s="82"/>
      <c r="G2" s="82"/>
      <c r="H2" s="82"/>
    </row>
    <row r="3" spans="1:8" ht="18.75" customHeight="1">
      <c r="A3" s="83" t="s">
        <v>18</v>
      </c>
      <c r="B3" s="83"/>
      <c r="C3" s="83"/>
      <c r="D3" s="83"/>
      <c r="E3" s="83"/>
      <c r="F3" s="83"/>
      <c r="G3" s="83"/>
      <c r="H3" s="83"/>
    </row>
    <row r="4" ht="15" thickBot="1"/>
    <row r="5" spans="1:8" ht="31.5" customHeight="1" thickTop="1">
      <c r="A5" s="59" t="s">
        <v>16</v>
      </c>
      <c r="B5" s="60"/>
      <c r="C5" s="60"/>
      <c r="D5" s="60"/>
      <c r="E5" s="60"/>
      <c r="F5" s="60"/>
      <c r="G5" s="20" t="s">
        <v>6</v>
      </c>
      <c r="H5" s="12" t="s">
        <v>22</v>
      </c>
    </row>
    <row r="6" spans="1:10" ht="20.25" customHeight="1">
      <c r="A6" s="61" t="s">
        <v>13</v>
      </c>
      <c r="B6" s="62"/>
      <c r="C6" s="62"/>
      <c r="D6" s="62"/>
      <c r="E6" s="63">
        <f ca="1">YEAR(TODAY())</f>
        <v>2017</v>
      </c>
      <c r="F6" s="64"/>
      <c r="G6" s="87" t="s">
        <v>23</v>
      </c>
      <c r="H6" s="88"/>
      <c r="J6" s="1" t="s">
        <v>4</v>
      </c>
    </row>
    <row r="7" spans="1:10" ht="21" customHeight="1">
      <c r="A7" s="93" t="s">
        <v>12</v>
      </c>
      <c r="B7" s="94"/>
      <c r="C7" s="94"/>
      <c r="D7" s="95"/>
      <c r="E7" s="96" t="s">
        <v>21</v>
      </c>
      <c r="F7" s="97"/>
      <c r="G7" s="98" t="s">
        <v>24</v>
      </c>
      <c r="H7" s="99"/>
      <c r="J7" s="1" t="s">
        <v>4</v>
      </c>
    </row>
    <row r="8" spans="1:10" ht="21.75" customHeight="1">
      <c r="A8" s="93" t="s">
        <v>11</v>
      </c>
      <c r="B8" s="94"/>
      <c r="C8" s="94"/>
      <c r="D8" s="95"/>
      <c r="E8" s="96" t="s">
        <v>25</v>
      </c>
      <c r="F8" s="97"/>
      <c r="G8" s="100"/>
      <c r="H8" s="101"/>
      <c r="I8" s="3"/>
      <c r="J8" s="1" t="s">
        <v>4</v>
      </c>
    </row>
    <row r="9" spans="1:10" ht="21.75" customHeight="1">
      <c r="A9" s="111" t="s">
        <v>29</v>
      </c>
      <c r="B9" s="112"/>
      <c r="C9" s="112"/>
      <c r="D9" s="112"/>
      <c r="E9" s="112"/>
      <c r="F9" s="113"/>
      <c r="G9" s="89" t="s">
        <v>26</v>
      </c>
      <c r="H9" s="90"/>
      <c r="J9" s="1" t="s">
        <v>4</v>
      </c>
    </row>
    <row r="10" spans="1:10" ht="22.5" customHeight="1">
      <c r="A10" s="114"/>
      <c r="B10" s="115"/>
      <c r="C10" s="115"/>
      <c r="D10" s="115"/>
      <c r="E10" s="115"/>
      <c r="F10" s="116"/>
      <c r="G10" s="91" t="s">
        <v>27</v>
      </c>
      <c r="H10" s="92"/>
      <c r="J10" s="1" t="s">
        <v>4</v>
      </c>
    </row>
    <row r="11" spans="1:8" ht="54.75" customHeight="1">
      <c r="A11" s="84" t="s">
        <v>28</v>
      </c>
      <c r="B11" s="85"/>
      <c r="C11" s="85"/>
      <c r="D11" s="85"/>
      <c r="E11" s="85"/>
      <c r="F11" s="85"/>
      <c r="G11" s="85"/>
      <c r="H11" s="86"/>
    </row>
    <row r="12" spans="1:10" ht="28.5" customHeight="1" thickBot="1">
      <c r="A12" s="26" t="s">
        <v>2</v>
      </c>
      <c r="B12" s="27" t="s">
        <v>3</v>
      </c>
      <c r="C12" s="28" t="s">
        <v>0</v>
      </c>
      <c r="D12" s="65" t="s">
        <v>1</v>
      </c>
      <c r="E12" s="66"/>
      <c r="F12" s="67"/>
      <c r="G12" s="29" t="s">
        <v>20</v>
      </c>
      <c r="H12" s="30" t="s">
        <v>15</v>
      </c>
      <c r="J12" s="1" t="s">
        <v>4</v>
      </c>
    </row>
    <row r="13" spans="1:10" ht="51.75" customHeight="1">
      <c r="A13" s="39">
        <v>1</v>
      </c>
      <c r="B13" s="40">
        <v>54104</v>
      </c>
      <c r="C13" s="40" t="s">
        <v>19</v>
      </c>
      <c r="D13" s="108" t="s">
        <v>43</v>
      </c>
      <c r="E13" s="109"/>
      <c r="F13" s="110"/>
      <c r="G13" s="44">
        <v>2439.86</v>
      </c>
      <c r="H13" s="43">
        <f>+A13*G13</f>
        <v>2439.86</v>
      </c>
      <c r="J13" s="1" t="s">
        <v>4</v>
      </c>
    </row>
    <row r="14" spans="1:8" ht="10.5" customHeight="1">
      <c r="A14" s="22"/>
      <c r="B14" s="21"/>
      <c r="C14" s="21"/>
      <c r="D14" s="120" t="s">
        <v>14</v>
      </c>
      <c r="E14" s="121"/>
      <c r="F14" s="122"/>
      <c r="G14" s="31"/>
      <c r="H14" s="25"/>
    </row>
    <row r="15" spans="1:8" ht="27.75" customHeight="1">
      <c r="A15" s="22"/>
      <c r="B15" s="21"/>
      <c r="C15" s="21"/>
      <c r="D15" s="117" t="s">
        <v>46</v>
      </c>
      <c r="E15" s="118"/>
      <c r="F15" s="119"/>
      <c r="G15" s="24"/>
      <c r="H15" s="25"/>
    </row>
    <row r="16" spans="1:8" ht="76.5" customHeight="1">
      <c r="A16" s="22"/>
      <c r="B16" s="21"/>
      <c r="C16" s="21"/>
      <c r="D16" s="105" t="s">
        <v>44</v>
      </c>
      <c r="E16" s="106"/>
      <c r="F16" s="107"/>
      <c r="G16" s="24"/>
      <c r="H16" s="25"/>
    </row>
    <row r="17" spans="1:8" ht="31.5" customHeight="1">
      <c r="A17" s="22"/>
      <c r="B17" s="21"/>
      <c r="C17" s="21"/>
      <c r="D17" s="105" t="s">
        <v>47</v>
      </c>
      <c r="E17" s="106"/>
      <c r="F17" s="107"/>
      <c r="G17" s="24"/>
      <c r="H17" s="25"/>
    </row>
    <row r="18" spans="1:8" ht="33" customHeight="1">
      <c r="A18" s="22"/>
      <c r="B18" s="21"/>
      <c r="C18" s="21"/>
      <c r="D18" s="105" t="s">
        <v>48</v>
      </c>
      <c r="E18" s="106"/>
      <c r="F18" s="107"/>
      <c r="G18" s="24"/>
      <c r="H18" s="25"/>
    </row>
    <row r="19" spans="1:8" ht="77.25" customHeight="1">
      <c r="A19" s="22"/>
      <c r="B19" s="21"/>
      <c r="C19" s="21"/>
      <c r="D19" s="102" t="s">
        <v>49</v>
      </c>
      <c r="E19" s="103"/>
      <c r="F19" s="104"/>
      <c r="G19" s="24"/>
      <c r="H19" s="25"/>
    </row>
    <row r="20" spans="1:8" ht="28.5" customHeight="1">
      <c r="A20" s="22"/>
      <c r="B20" s="21"/>
      <c r="C20" s="21"/>
      <c r="D20" s="105" t="s">
        <v>50</v>
      </c>
      <c r="E20" s="106"/>
      <c r="F20" s="107"/>
      <c r="G20" s="24"/>
      <c r="H20" s="25"/>
    </row>
    <row r="21" spans="1:8" ht="48" customHeight="1">
      <c r="A21" s="22"/>
      <c r="B21" s="21"/>
      <c r="C21" s="21"/>
      <c r="D21" s="105" t="s">
        <v>51</v>
      </c>
      <c r="E21" s="106"/>
      <c r="F21" s="107"/>
      <c r="G21" s="24"/>
      <c r="H21" s="25"/>
    </row>
    <row r="22" spans="1:8" ht="21" customHeight="1">
      <c r="A22" s="22"/>
      <c r="B22" s="21"/>
      <c r="C22" s="21"/>
      <c r="D22" s="123"/>
      <c r="E22" s="124"/>
      <c r="F22" s="125"/>
      <c r="G22" s="24"/>
      <c r="H22" s="25"/>
    </row>
    <row r="23" spans="1:8" ht="28.5" customHeight="1">
      <c r="A23" s="22"/>
      <c r="B23" s="21"/>
      <c r="C23" s="21"/>
      <c r="D23" s="123"/>
      <c r="E23" s="124"/>
      <c r="F23" s="125"/>
      <c r="G23" s="24"/>
      <c r="H23" s="25"/>
    </row>
    <row r="24" spans="1:8" ht="16.5" customHeight="1">
      <c r="A24" s="22"/>
      <c r="B24" s="21"/>
      <c r="C24" s="21"/>
      <c r="D24" s="123"/>
      <c r="E24" s="124"/>
      <c r="F24" s="125"/>
      <c r="G24" s="24"/>
      <c r="H24" s="25"/>
    </row>
    <row r="25" spans="1:8" ht="23.25" customHeight="1" thickBot="1">
      <c r="A25" s="23"/>
      <c r="B25" s="21"/>
      <c r="C25" s="21"/>
      <c r="D25" s="132"/>
      <c r="E25" s="133"/>
      <c r="F25" s="134"/>
      <c r="G25" s="24"/>
      <c r="H25" s="25"/>
    </row>
    <row r="26" spans="1:8" ht="24" customHeight="1" thickBot="1">
      <c r="A26" s="13" t="s">
        <v>5</v>
      </c>
      <c r="B26" s="79" t="str">
        <f>CONCATENATE("****",UPPER(l_letras(H26)),"****")</f>
        <v>****DOS MIL CUATROCIENTOS TREINTA Y NUEVE CON 86/100 DOLARES****</v>
      </c>
      <c r="C26" s="80"/>
      <c r="D26" s="80"/>
      <c r="E26" s="80"/>
      <c r="F26" s="80"/>
      <c r="G26" s="81"/>
      <c r="H26" s="32">
        <f>SUM(H13:H25)</f>
        <v>2439.86</v>
      </c>
    </row>
    <row r="27" spans="1:8" ht="14.25" customHeight="1">
      <c r="A27" s="126" t="s">
        <v>45</v>
      </c>
      <c r="B27" s="127"/>
      <c r="C27" s="127"/>
      <c r="D27" s="127"/>
      <c r="E27" s="127"/>
      <c r="F27" s="127"/>
      <c r="G27" s="127"/>
      <c r="H27" s="128"/>
    </row>
    <row r="28" spans="1:8" ht="10.5" customHeight="1" thickBot="1">
      <c r="A28" s="129"/>
      <c r="B28" s="130"/>
      <c r="C28" s="130"/>
      <c r="D28" s="130"/>
      <c r="E28" s="130"/>
      <c r="F28" s="130"/>
      <c r="G28" s="130"/>
      <c r="H28" s="131"/>
    </row>
    <row r="29" spans="1:8" ht="15" customHeight="1">
      <c r="A29" s="45"/>
      <c r="B29" s="46"/>
      <c r="C29" s="46"/>
      <c r="D29" s="46"/>
      <c r="E29" s="48"/>
      <c r="F29" s="46"/>
      <c r="G29" s="46"/>
      <c r="H29" s="47"/>
    </row>
    <row r="30" spans="1:8" ht="15" customHeight="1">
      <c r="A30" s="45"/>
      <c r="B30" s="46"/>
      <c r="C30" s="46"/>
      <c r="D30" s="46"/>
      <c r="E30" s="49"/>
      <c r="F30" s="46"/>
      <c r="G30" s="46"/>
      <c r="H30" s="47"/>
    </row>
    <row r="31" spans="1:8" ht="21" customHeight="1">
      <c r="A31" s="45"/>
      <c r="B31" s="46"/>
      <c r="C31" s="46"/>
      <c r="D31" s="46"/>
      <c r="E31" s="49"/>
      <c r="F31" s="46"/>
      <c r="G31" s="46"/>
      <c r="H31" s="47"/>
    </row>
    <row r="32" spans="1:8" ht="15" customHeight="1">
      <c r="A32" s="45"/>
      <c r="B32" s="46"/>
      <c r="C32" s="46"/>
      <c r="D32" s="46"/>
      <c r="E32" s="49"/>
      <c r="F32" s="46"/>
      <c r="G32" s="46"/>
      <c r="H32" s="47"/>
    </row>
    <row r="33" spans="1:8" ht="14.25">
      <c r="A33" s="14"/>
      <c r="B33" s="3"/>
      <c r="C33" s="3"/>
      <c r="D33" s="4"/>
      <c r="E33" s="10"/>
      <c r="F33" s="9"/>
      <c r="G33" s="8"/>
      <c r="H33" s="15"/>
    </row>
    <row r="34" spans="1:9" ht="16.5" customHeight="1">
      <c r="A34" s="70" t="s">
        <v>37</v>
      </c>
      <c r="B34" s="71"/>
      <c r="C34" s="71"/>
      <c r="D34" s="71"/>
      <c r="E34" s="72"/>
      <c r="F34" s="73" t="str">
        <f>+A9</f>
        <v>MARIA CARMEN GUILLEN
(Creaciones Textiles)</v>
      </c>
      <c r="G34" s="74"/>
      <c r="H34" s="75"/>
      <c r="I34" s="3"/>
    </row>
    <row r="35" spans="1:9" ht="15" customHeight="1">
      <c r="A35" s="70" t="s">
        <v>38</v>
      </c>
      <c r="B35" s="71"/>
      <c r="C35" s="71"/>
      <c r="D35" s="71"/>
      <c r="E35" s="72"/>
      <c r="F35" s="76" t="s">
        <v>7</v>
      </c>
      <c r="G35" s="77"/>
      <c r="H35" s="78"/>
      <c r="I35" s="3"/>
    </row>
    <row r="36" spans="1:9" ht="15" customHeight="1">
      <c r="A36" s="33"/>
      <c r="B36" s="34"/>
      <c r="C36" s="34"/>
      <c r="D36" s="34"/>
      <c r="E36" s="35"/>
      <c r="F36" s="36"/>
      <c r="G36" s="37"/>
      <c r="H36" s="38"/>
      <c r="I36" s="3"/>
    </row>
    <row r="37" spans="1:9" ht="15" thickBot="1">
      <c r="A37" s="68"/>
      <c r="B37" s="69"/>
      <c r="C37" s="69"/>
      <c r="D37" s="69"/>
      <c r="E37" s="16"/>
      <c r="F37" s="17"/>
      <c r="G37" s="18"/>
      <c r="H37" s="19"/>
      <c r="I37" s="3"/>
    </row>
    <row r="38" spans="1:9" ht="15" thickTop="1">
      <c r="A38" s="6"/>
      <c r="B38" s="3"/>
      <c r="C38" s="3"/>
      <c r="D38" s="4"/>
      <c r="E38" s="1"/>
      <c r="G38" s="11" t="s">
        <v>8</v>
      </c>
      <c r="I38" s="3"/>
    </row>
    <row r="39" spans="1:9" ht="14.25">
      <c r="A39" s="6"/>
      <c r="B39" s="3"/>
      <c r="C39" s="3"/>
      <c r="D39" s="4"/>
      <c r="E39" s="1"/>
      <c r="G39" s="11" t="s">
        <v>9</v>
      </c>
      <c r="I39" s="3"/>
    </row>
    <row r="40" spans="1:9" ht="15">
      <c r="A40" s="6"/>
      <c r="B40" s="3"/>
      <c r="C40" s="3"/>
      <c r="D40" s="4"/>
      <c r="E40" s="1"/>
      <c r="G40" s="11" t="s">
        <v>10</v>
      </c>
      <c r="I40" s="3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</sheetData>
  <sheetProtection/>
  <mergeCells count="36">
    <mergeCell ref="D24:F24"/>
    <mergeCell ref="A27:H28"/>
    <mergeCell ref="D17:F17"/>
    <mergeCell ref="D22:F22"/>
    <mergeCell ref="D21:F21"/>
    <mergeCell ref="D20:F20"/>
    <mergeCell ref="D18:F18"/>
    <mergeCell ref="D25:F25"/>
    <mergeCell ref="D23:F23"/>
    <mergeCell ref="G7:H8"/>
    <mergeCell ref="D19:F19"/>
    <mergeCell ref="D16:F16"/>
    <mergeCell ref="D13:F13"/>
    <mergeCell ref="A9:F10"/>
    <mergeCell ref="D15:F15"/>
    <mergeCell ref="D14:F14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A6:D6"/>
    <mergeCell ref="E6:F6"/>
    <mergeCell ref="D12:F12"/>
    <mergeCell ref="A37:D37"/>
    <mergeCell ref="A34:E34"/>
    <mergeCell ref="F34:H34"/>
    <mergeCell ref="F35:H35"/>
    <mergeCell ref="A35:E35"/>
    <mergeCell ref="B26:G2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8" max="255" man="1"/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4:J24"/>
  <sheetViews>
    <sheetView zoomScaleSheetLayoutView="115" workbookViewId="0" topLeftCell="A1">
      <selection activeCell="D18" sqref="D18:F1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3" ht="14.25"/>
    <row r="4" spans="1:8" ht="19.5" customHeight="1">
      <c r="A4" s="82" t="s">
        <v>17</v>
      </c>
      <c r="B4" s="82"/>
      <c r="C4" s="82"/>
      <c r="D4" s="82"/>
      <c r="E4" s="82"/>
      <c r="F4" s="82"/>
      <c r="G4" s="82"/>
      <c r="H4" s="82"/>
    </row>
    <row r="5" spans="1:8" ht="18.75" customHeight="1">
      <c r="A5" s="83" t="s">
        <v>18</v>
      </c>
      <c r="B5" s="83"/>
      <c r="C5" s="83"/>
      <c r="D5" s="83"/>
      <c r="E5" s="83"/>
      <c r="F5" s="83"/>
      <c r="G5" s="83"/>
      <c r="H5" s="83"/>
    </row>
    <row r="6" ht="15" thickBot="1"/>
    <row r="7" spans="1:8" ht="30" customHeight="1" thickBot="1" thickTop="1">
      <c r="A7" s="139" t="s">
        <v>16</v>
      </c>
      <c r="B7" s="140"/>
      <c r="C7" s="140"/>
      <c r="D7" s="140"/>
      <c r="E7" s="140"/>
      <c r="F7" s="140"/>
      <c r="G7" s="58" t="s">
        <v>6</v>
      </c>
      <c r="H7" s="57" t="s">
        <v>22</v>
      </c>
    </row>
    <row r="8" spans="1:10" ht="28.5" customHeight="1" thickBot="1">
      <c r="A8" s="56" t="s">
        <v>2</v>
      </c>
      <c r="B8" s="52" t="s">
        <v>3</v>
      </c>
      <c r="C8" s="53" t="s">
        <v>0</v>
      </c>
      <c r="D8" s="135" t="s">
        <v>1</v>
      </c>
      <c r="E8" s="135"/>
      <c r="F8" s="135"/>
      <c r="G8" s="54" t="s">
        <v>20</v>
      </c>
      <c r="H8" s="55" t="s">
        <v>15</v>
      </c>
      <c r="J8" s="1" t="s">
        <v>4</v>
      </c>
    </row>
    <row r="9" spans="1:10" ht="51.75" customHeight="1">
      <c r="A9" s="39">
        <v>22</v>
      </c>
      <c r="B9" s="41">
        <v>54104</v>
      </c>
      <c r="C9" s="41" t="s">
        <v>19</v>
      </c>
      <c r="D9" s="136" t="s">
        <v>39</v>
      </c>
      <c r="E9" s="137"/>
      <c r="F9" s="138"/>
      <c r="G9" s="42">
        <v>15.99</v>
      </c>
      <c r="H9" s="43">
        <f aca="true" t="shared" si="0" ref="H9:H20">+A9*G9</f>
        <v>351.78000000000003</v>
      </c>
      <c r="J9" s="1" t="s">
        <v>4</v>
      </c>
    </row>
    <row r="10" spans="1:8" ht="51.75" customHeight="1">
      <c r="A10" s="39">
        <v>6</v>
      </c>
      <c r="B10" s="41">
        <v>54104</v>
      </c>
      <c r="C10" s="41" t="s">
        <v>19</v>
      </c>
      <c r="D10" s="136" t="s">
        <v>40</v>
      </c>
      <c r="E10" s="137"/>
      <c r="F10" s="138"/>
      <c r="G10" s="42">
        <v>18.99</v>
      </c>
      <c r="H10" s="43">
        <f t="shared" si="0"/>
        <v>113.94</v>
      </c>
    </row>
    <row r="11" spans="1:8" ht="64.5" customHeight="1">
      <c r="A11" s="39">
        <v>10</v>
      </c>
      <c r="B11" s="41">
        <v>54104</v>
      </c>
      <c r="C11" s="41" t="s">
        <v>19</v>
      </c>
      <c r="D11" s="136" t="s">
        <v>41</v>
      </c>
      <c r="E11" s="137"/>
      <c r="F11" s="138"/>
      <c r="G11" s="42">
        <v>18.99</v>
      </c>
      <c r="H11" s="43">
        <f t="shared" si="0"/>
        <v>189.89999999999998</v>
      </c>
    </row>
    <row r="12" spans="1:8" ht="50.25" customHeight="1">
      <c r="A12" s="39">
        <v>10</v>
      </c>
      <c r="B12" s="41">
        <v>54104</v>
      </c>
      <c r="C12" s="41" t="s">
        <v>19</v>
      </c>
      <c r="D12" s="136" t="s">
        <v>42</v>
      </c>
      <c r="E12" s="137"/>
      <c r="F12" s="138"/>
      <c r="G12" s="42">
        <v>28</v>
      </c>
      <c r="H12" s="43">
        <f t="shared" si="0"/>
        <v>280</v>
      </c>
    </row>
    <row r="13" spans="1:8" ht="52.5" customHeight="1">
      <c r="A13" s="39">
        <v>5</v>
      </c>
      <c r="B13" s="41">
        <v>54104</v>
      </c>
      <c r="C13" s="41" t="s">
        <v>19</v>
      </c>
      <c r="D13" s="136" t="s">
        <v>30</v>
      </c>
      <c r="E13" s="137"/>
      <c r="F13" s="138"/>
      <c r="G13" s="42">
        <v>14.99</v>
      </c>
      <c r="H13" s="43">
        <f t="shared" si="0"/>
        <v>74.95</v>
      </c>
    </row>
    <row r="14" spans="1:8" ht="54.75" customHeight="1">
      <c r="A14" s="39">
        <v>2</v>
      </c>
      <c r="B14" s="41">
        <v>54104</v>
      </c>
      <c r="C14" s="41" t="s">
        <v>19</v>
      </c>
      <c r="D14" s="136" t="s">
        <v>31</v>
      </c>
      <c r="E14" s="137"/>
      <c r="F14" s="138"/>
      <c r="G14" s="42">
        <v>49</v>
      </c>
      <c r="H14" s="43">
        <f t="shared" si="0"/>
        <v>98</v>
      </c>
    </row>
    <row r="15" spans="1:8" ht="54" customHeight="1">
      <c r="A15" s="39">
        <v>4</v>
      </c>
      <c r="B15" s="41">
        <v>54104</v>
      </c>
      <c r="C15" s="41" t="s">
        <v>19</v>
      </c>
      <c r="D15" s="136" t="s">
        <v>52</v>
      </c>
      <c r="E15" s="137"/>
      <c r="F15" s="138"/>
      <c r="G15" s="42">
        <v>14.99</v>
      </c>
      <c r="H15" s="43">
        <f t="shared" si="0"/>
        <v>59.96</v>
      </c>
    </row>
    <row r="16" spans="1:8" ht="53.25" customHeight="1">
      <c r="A16" s="39">
        <v>26</v>
      </c>
      <c r="B16" s="41">
        <v>54104</v>
      </c>
      <c r="C16" s="41" t="s">
        <v>19</v>
      </c>
      <c r="D16" s="136" t="s">
        <v>32</v>
      </c>
      <c r="E16" s="137"/>
      <c r="F16" s="138"/>
      <c r="G16" s="42">
        <v>15.99</v>
      </c>
      <c r="H16" s="43">
        <f t="shared" si="0"/>
        <v>415.74</v>
      </c>
    </row>
    <row r="17" spans="1:8" ht="72" customHeight="1">
      <c r="A17" s="39">
        <v>7</v>
      </c>
      <c r="B17" s="41">
        <v>54104</v>
      </c>
      <c r="C17" s="41" t="s">
        <v>19</v>
      </c>
      <c r="D17" s="136" t="s">
        <v>33</v>
      </c>
      <c r="E17" s="137"/>
      <c r="F17" s="138"/>
      <c r="G17" s="42">
        <v>15.99</v>
      </c>
      <c r="H17" s="43">
        <f t="shared" si="0"/>
        <v>111.93</v>
      </c>
    </row>
    <row r="18" spans="1:8" ht="54" customHeight="1">
      <c r="A18" s="39">
        <v>7</v>
      </c>
      <c r="B18" s="41">
        <v>54104</v>
      </c>
      <c r="C18" s="41" t="s">
        <v>19</v>
      </c>
      <c r="D18" s="136" t="s">
        <v>34</v>
      </c>
      <c r="E18" s="137"/>
      <c r="F18" s="138"/>
      <c r="G18" s="42">
        <v>15.99</v>
      </c>
      <c r="H18" s="43">
        <f t="shared" si="0"/>
        <v>111.93</v>
      </c>
    </row>
    <row r="19" spans="1:8" ht="73.5" customHeight="1">
      <c r="A19" s="39">
        <v>7</v>
      </c>
      <c r="B19" s="41">
        <v>54104</v>
      </c>
      <c r="C19" s="41" t="s">
        <v>19</v>
      </c>
      <c r="D19" s="136" t="s">
        <v>35</v>
      </c>
      <c r="E19" s="137"/>
      <c r="F19" s="138"/>
      <c r="G19" s="42">
        <v>15.99</v>
      </c>
      <c r="H19" s="43">
        <f t="shared" si="0"/>
        <v>111.93</v>
      </c>
    </row>
    <row r="20" spans="1:8" ht="52.5" customHeight="1" thickBot="1">
      <c r="A20" s="39">
        <v>20</v>
      </c>
      <c r="B20" s="41">
        <v>54104</v>
      </c>
      <c r="C20" s="41" t="s">
        <v>19</v>
      </c>
      <c r="D20" s="136" t="s">
        <v>36</v>
      </c>
      <c r="E20" s="137"/>
      <c r="F20" s="138"/>
      <c r="G20" s="42">
        <v>25.99</v>
      </c>
      <c r="H20" s="43">
        <f t="shared" si="0"/>
        <v>519.8</v>
      </c>
    </row>
    <row r="21" spans="1:8" ht="24" customHeight="1" thickBot="1">
      <c r="A21" s="50" t="s">
        <v>5</v>
      </c>
      <c r="B21" s="141" t="str">
        <f>CONCATENATE("****",UPPER(l_letras(H21)),"****")</f>
        <v>****DOS MIL CUATROCIENTOS TREINTA Y NUEVE CON 86/100 DOLARES****</v>
      </c>
      <c r="C21" s="142"/>
      <c r="D21" s="142"/>
      <c r="E21" s="142"/>
      <c r="F21" s="142"/>
      <c r="G21" s="143"/>
      <c r="H21" s="51">
        <f>SUM(H9:H20)</f>
        <v>2439.8600000000006</v>
      </c>
    </row>
    <row r="22" spans="1:8" ht="15" thickTop="1">
      <c r="A22" s="6"/>
      <c r="B22" s="3"/>
      <c r="C22" s="3"/>
      <c r="D22" s="4"/>
      <c r="E22" s="4"/>
      <c r="F22" s="4"/>
      <c r="G22" s="8"/>
      <c r="H22" s="8"/>
    </row>
    <row r="23" spans="1:8" ht="14.25">
      <c r="A23" s="6"/>
      <c r="B23" s="3"/>
      <c r="C23" s="3"/>
      <c r="D23" s="4"/>
      <c r="E23" s="4"/>
      <c r="F23" s="4"/>
      <c r="G23" s="8"/>
      <c r="H23" s="8"/>
    </row>
    <row r="24" spans="1:8" ht="14.25">
      <c r="A24" s="6"/>
      <c r="B24" s="3"/>
      <c r="C24" s="3"/>
      <c r="D24" s="4"/>
      <c r="E24" s="4"/>
      <c r="F24" s="4"/>
      <c r="G24" s="8"/>
      <c r="H24" s="8"/>
    </row>
  </sheetData>
  <sheetProtection/>
  <mergeCells count="17">
    <mergeCell ref="B21:G21"/>
    <mergeCell ref="D19:F19"/>
    <mergeCell ref="D20:F20"/>
    <mergeCell ref="D13:F13"/>
    <mergeCell ref="D14:F14"/>
    <mergeCell ref="D15:F15"/>
    <mergeCell ref="D16:F16"/>
    <mergeCell ref="D17:F17"/>
    <mergeCell ref="D18:F18"/>
    <mergeCell ref="D8:F8"/>
    <mergeCell ref="D9:F9"/>
    <mergeCell ref="D10:F10"/>
    <mergeCell ref="D11:F11"/>
    <mergeCell ref="D12:F12"/>
    <mergeCell ref="A4:H4"/>
    <mergeCell ref="A5:H5"/>
    <mergeCell ref="A7:F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2017-07-13T15:35:50Z</cp:lastPrinted>
  <dcterms:created xsi:type="dcterms:W3CDTF">2008-01-11T19:40:26Z</dcterms:created>
  <dcterms:modified xsi:type="dcterms:W3CDTF">2017-08-23T16:36:00Z</dcterms:modified>
  <cp:category/>
  <cp:version/>
  <cp:contentType/>
  <cp:contentStatus/>
</cp:coreProperties>
</file>