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ORDEN COMPRA FREDY GRANADOS" sheetId="1" r:id="rId1"/>
    <sheet name="ORDEN COMPRA  RZ, S.A. DE C.V." sheetId="2" r:id="rId2"/>
  </sheets>
  <definedNames>
    <definedName name="_xlnm.Print_Area" localSheetId="1">'ORDEN COMPRA  RZ, S.A. DE C.V.'!$A$1:$H$47</definedName>
    <definedName name="_xlnm.Print_Area" localSheetId="0">'ORDEN COMPRA FREDY GRANADOS'!$A$1:$H$47</definedName>
    <definedName name="_xlnm.Print_Titles" localSheetId="1">'ORDEN COMPRA  RZ, S.A. DE C.V.'!$1:$44</definedName>
    <definedName name="_xlnm.Print_Titles" localSheetId="0">'ORDEN COMPRA FREDY GRANADOS'!$1:$44</definedName>
  </definedNames>
  <calcPr fullCalcOnLoad="1"/>
</workbook>
</file>

<file path=xl/sharedStrings.xml><?xml version="1.0" encoding="utf-8"?>
<sst xmlns="http://schemas.openxmlformats.org/spreadsheetml/2006/main" count="112" uniqueCount="60">
  <si>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</si>
  <si>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</si>
  <si>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</si>
  <si>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</si>
  <si>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</si>
  <si>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</si>
  <si>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</si>
  <si>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</si>
  <si>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</si>
  <si>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</si>
  <si>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</si>
  <si>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</si>
  <si>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</si>
  <si>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</si>
  <si>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</si>
  <si>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</si>
  <si>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</si>
  <si>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</si>
  <si>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</si>
  <si>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</si>
  <si>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</si>
  <si>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</si>
  <si>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LICDA. LOYDA MARIELOS ALFARO CHEVEZ</t>
  </si>
  <si>
    <t>DIRECTORA EJECUTIVA DEL  FONAT</t>
  </si>
  <si>
    <t>NIT: 1208-020660-001-6</t>
  </si>
  <si>
    <t>IVA: 119970-7</t>
  </si>
  <si>
    <r>
      <t xml:space="preserve">FREDY NOE GRANADOS RIVERA
</t>
    </r>
    <r>
      <rPr>
        <b/>
        <sz val="9"/>
        <rFont val="Arial"/>
        <family val="2"/>
      </rPr>
      <t>(FERRETERIA LA COMERCIAL)</t>
    </r>
  </si>
  <si>
    <t>FREDY NOE GRANADOS RIVERA</t>
  </si>
  <si>
    <t>33</t>
  </si>
  <si>
    <t>34</t>
  </si>
  <si>
    <t>"SUMINISTRO DE PRODUCTOS QUIMICOS"</t>
  </si>
  <si>
    <t>SAN SALVADOR, 19 DE ABRIL DE 2017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</si>
  <si>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</si>
  <si>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ROLLO</t>
  </si>
  <si>
    <t>PARES</t>
  </si>
  <si>
    <t>CAJA</t>
  </si>
  <si>
    <t>BOLSAS PARA BASURA DE 34 x 52  (MARCA: NACIONAL)</t>
  </si>
  <si>
    <t>VENTOSA  (MARCA: GUATEMALA)</t>
  </si>
  <si>
    <t>CINTA AISLANTE SUPER 33  (MARCA: 3M)</t>
  </si>
  <si>
    <t>GUANTES DE HULE AMARILLO CASERO  (MARCA: GREAT GLOVE)</t>
  </si>
  <si>
    <t>GUANTES DE LATEX No. 8  (MARCA: SKINCARE)</t>
  </si>
  <si>
    <t>RZ, S.A. DE C.V.</t>
  </si>
  <si>
    <t>GALON</t>
  </si>
  <si>
    <t>LIBRA</t>
  </si>
  <si>
    <t xml:space="preserve">BOLSAS PARA BASURA DE 19 x 27 </t>
  </si>
  <si>
    <t>TINTA PARA ALMOHADILLA ( AZUL Y NEGRO)</t>
  </si>
  <si>
    <t>ACIDO MURIATICO</t>
  </si>
  <si>
    <t>CLORO PARA PISCINA</t>
  </si>
  <si>
    <t>ACIDO PH2 PARA PISCINA</t>
  </si>
  <si>
    <t>NIT: 0614-230803-103-0</t>
  </si>
  <si>
    <t>IVA: 151519-6</t>
  </si>
  <si>
    <t>ALGUISIDA PARA PISCINA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</si>
  <si>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5 DIAS HABILES PORTERIOR AL RECIBIMIENTO DE LA NOTIFICACION DE ADJUDICACION POR PORTE DE LA UACI.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</si>
  <si>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 SERA CREDITO A 30 DIAS, DESPUES DE HABER RECIBIDO EL QUEDAN.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</si>
  <si>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GERENCIA DE ADMINISTRACION Y FINANZAS, SE RESERVA EL DERECHO DE NO ACEPTAR PRODUCTOS EN MAL ESTADO O DETERIORADO.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</si>
  <si>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</si>
  <si>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CREDITO A 30 DIAS, DESPUES DE HABER RECIBIDO EL QUEDAN.</t>
    </r>
  </si>
  <si>
    <t>=============</t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</si>
  <si>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</si>
  <si>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LG-12/FONAT/2017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</si>
</sst>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7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8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176" fontId="15" fillId="0" borderId="21" xfId="54" applyNumberFormat="1" applyFont="1" applyFill="1" applyBorder="1" applyAlignment="1">
      <alignment horizontal="right" vertical="center"/>
      <protection/>
    </xf>
    <xf numFmtId="0" fontId="14" fillId="0" borderId="22" xfId="54" applyFont="1" applyFill="1" applyBorder="1" applyAlignment="1">
      <alignment horizontal="center" vertical="center" wrapText="1"/>
      <protection/>
    </xf>
    <xf numFmtId="176" fontId="13" fillId="0" borderId="21" xfId="54" applyNumberFormat="1" applyFont="1" applyFill="1" applyBorder="1" applyAlignment="1">
      <alignment horizontal="right" vertical="center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2" xfId="0" applyNumberFormat="1" applyFont="1" applyBorder="1" applyAlignment="1">
      <alignment horizontal="right"/>
    </xf>
    <xf numFmtId="0" fontId="30" fillId="0" borderId="12" xfId="54" applyFont="1" applyFill="1" applyBorder="1" applyAlignment="1">
      <alignment horizontal="center" vertical="center" wrapText="1"/>
      <protection/>
    </xf>
    <xf numFmtId="0" fontId="72" fillId="0" borderId="22" xfId="0" applyFont="1" applyBorder="1" applyAlignment="1">
      <alignment horizontal="center"/>
    </xf>
    <xf numFmtId="176" fontId="1" fillId="0" borderId="26" xfId="54" applyNumberFormat="1" applyFont="1" applyFill="1" applyBorder="1" applyAlignment="1">
      <alignment horizontal="center" vertical="center"/>
      <protection/>
    </xf>
    <xf numFmtId="176" fontId="1" fillId="0" borderId="12" xfId="54" applyNumberFormat="1" applyFont="1" applyFill="1" applyBorder="1" applyAlignment="1">
      <alignment horizontal="center" vertical="center"/>
      <protection/>
    </xf>
    <xf numFmtId="0" fontId="71" fillId="0" borderId="22" xfId="0" applyFont="1" applyBorder="1" applyAlignment="1">
      <alignment horizontal="center"/>
    </xf>
    <xf numFmtId="0" fontId="34" fillId="0" borderId="12" xfId="54" applyFont="1" applyFill="1" applyBorder="1" applyAlignment="1">
      <alignment horizontal="center" vertical="center" wrapText="1"/>
      <protection/>
    </xf>
    <xf numFmtId="176" fontId="53" fillId="0" borderId="26" xfId="54" applyNumberFormat="1" applyFont="1" applyFill="1" applyBorder="1" applyAlignment="1">
      <alignment horizontal="center" vertical="center"/>
      <protection/>
    </xf>
    <xf numFmtId="176" fontId="53" fillId="0" borderId="12" xfId="54" applyNumberFormat="1" applyFont="1" applyFill="1" applyBorder="1" applyAlignment="1">
      <alignment horizontal="center" vertical="center"/>
      <protection/>
    </xf>
    <xf numFmtId="176" fontId="29" fillId="0" borderId="31" xfId="54" applyNumberFormat="1" applyFont="1" applyBorder="1" applyAlignment="1">
      <alignment horizontal="center" vertical="center"/>
      <protection/>
    </xf>
    <xf numFmtId="176" fontId="53" fillId="0" borderId="33" xfId="54" applyNumberFormat="1" applyFont="1" applyFill="1" applyBorder="1" applyAlignment="1">
      <alignment horizontal="right" vertical="center"/>
      <protection/>
    </xf>
    <xf numFmtId="176" fontId="53" fillId="0" borderId="26" xfId="54" applyNumberFormat="1" applyFont="1" applyFill="1" applyBorder="1" applyAlignment="1">
      <alignment horizontal="right" vertical="center"/>
      <protection/>
    </xf>
    <xf numFmtId="0" fontId="34" fillId="0" borderId="34" xfId="54" applyFont="1" applyFill="1" applyBorder="1" applyAlignment="1">
      <alignment horizontal="center" vertical="top" wrapText="1"/>
      <protection/>
    </xf>
    <xf numFmtId="0" fontId="34" fillId="0" borderId="33" xfId="54" applyFont="1" applyFill="1" applyBorder="1" applyAlignment="1">
      <alignment horizontal="center" vertical="top" wrapText="1"/>
      <protection/>
    </xf>
    <xf numFmtId="0" fontId="34" fillId="0" borderId="22" xfId="54" applyFont="1" applyFill="1" applyBorder="1" applyAlignment="1">
      <alignment horizontal="center" vertical="top" wrapText="1"/>
      <protection/>
    </xf>
    <xf numFmtId="0" fontId="34" fillId="0" borderId="12" xfId="54" applyFont="1" applyFill="1" applyBorder="1" applyAlignment="1">
      <alignment horizontal="center" vertical="top" wrapText="1"/>
      <protection/>
    </xf>
    <xf numFmtId="176" fontId="53" fillId="0" borderId="12" xfId="54" applyNumberFormat="1" applyFont="1" applyFill="1" applyBorder="1" applyAlignment="1">
      <alignment horizontal="right" vertical="center"/>
      <protection/>
    </xf>
    <xf numFmtId="199" fontId="53" fillId="0" borderId="33" xfId="54" applyNumberFormat="1" applyFont="1" applyFill="1" applyBorder="1" applyAlignment="1">
      <alignment horizontal="right" vertical="center"/>
      <protection/>
    </xf>
    <xf numFmtId="176" fontId="54" fillId="0" borderId="26" xfId="54" applyNumberFormat="1" applyFont="1" applyFill="1" applyBorder="1" applyAlignment="1" quotePrefix="1">
      <alignment horizontal="center" vertical="center"/>
      <protection/>
    </xf>
    <xf numFmtId="0" fontId="73" fillId="0" borderId="35" xfId="0" applyFont="1" applyBorder="1" applyAlignment="1">
      <alignment horizontal="left" vertical="justify" wrapText="1"/>
    </xf>
    <xf numFmtId="0" fontId="73" fillId="0" borderId="0" xfId="0" applyFont="1" applyBorder="1" applyAlignment="1">
      <alignment horizontal="left" vertical="justify" wrapText="1"/>
    </xf>
    <xf numFmtId="0" fontId="73" fillId="0" borderId="18" xfId="0" applyFont="1" applyBorder="1" applyAlignment="1">
      <alignment horizontal="left" vertical="justify" wrapText="1"/>
    </xf>
    <xf numFmtId="0" fontId="34" fillId="0" borderId="35" xfId="0" applyFont="1" applyBorder="1" applyAlignment="1">
      <alignment horizontal="justify" vertical="center" wrapText="1"/>
    </xf>
    <xf numFmtId="0" fontId="34" fillId="0" borderId="0" xfId="0" applyFont="1" applyBorder="1" applyAlignment="1" quotePrefix="1">
      <alignment horizontal="justify" vertical="center" wrapText="1"/>
    </xf>
    <xf numFmtId="0" fontId="34" fillId="0" borderId="18" xfId="0" applyFont="1" applyBorder="1" applyAlignment="1" quotePrefix="1">
      <alignment horizontal="justify" vertical="center" wrapText="1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8" fillId="0" borderId="35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18" xfId="0" applyFont="1" applyBorder="1" applyAlignment="1" quotePrefix="1">
      <alignment horizontal="justify" vertical="top" wrapText="1"/>
    </xf>
    <xf numFmtId="0" fontId="30" fillId="0" borderId="35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18" xfId="0" applyFont="1" applyBorder="1" applyAlignment="1" quotePrefix="1">
      <alignment horizontal="justify"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73" fillId="0" borderId="35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43" xfId="54" applyFont="1" applyBorder="1" applyAlignment="1">
      <alignment horizontal="justify" vertical="center" wrapText="1"/>
      <protection/>
    </xf>
    <xf numFmtId="0" fontId="24" fillId="0" borderId="41" xfId="54" applyFont="1" applyBorder="1" applyAlignment="1">
      <alignment horizontal="justify" vertical="center" wrapText="1"/>
      <protection/>
    </xf>
    <xf numFmtId="0" fontId="24" fillId="0" borderId="44" xfId="54" applyFont="1" applyBorder="1" applyAlignment="1">
      <alignment horizontal="justify" vertical="center" wrapText="1"/>
      <protection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6" fillId="32" borderId="46" xfId="54" applyFont="1" applyFill="1" applyBorder="1" applyAlignment="1">
      <alignment horizontal="left" vertical="center"/>
      <protection/>
    </xf>
    <xf numFmtId="0" fontId="16" fillId="32" borderId="21" xfId="54" applyFont="1" applyFill="1" applyBorder="1" applyAlignment="1">
      <alignment horizontal="left" vertical="center"/>
      <protection/>
    </xf>
    <xf numFmtId="177" fontId="23" fillId="0" borderId="47" xfId="0" applyNumberFormat="1" applyFont="1" applyFill="1" applyBorder="1" applyAlignment="1">
      <alignment horizontal="center" vertical="center" wrapText="1"/>
    </xf>
    <xf numFmtId="177" fontId="23" fillId="0" borderId="42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0" fontId="29" fillId="0" borderId="48" xfId="54" applyFont="1" applyBorder="1" applyAlignment="1">
      <alignment horizontal="center" vertical="center" wrapText="1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50" xfId="54" applyFont="1" applyBorder="1" applyAlignment="1">
      <alignment horizontal="center" vertical="center"/>
      <protection/>
    </xf>
    <xf numFmtId="0" fontId="29" fillId="0" borderId="51" xfId="54" applyFont="1" applyBorder="1" applyAlignment="1">
      <alignment horizontal="center" vertical="center"/>
      <protection/>
    </xf>
    <xf numFmtId="0" fontId="29" fillId="0" borderId="52" xfId="54" applyFont="1" applyBorder="1" applyAlignment="1">
      <alignment horizontal="center" vertical="center"/>
      <protection/>
    </xf>
    <xf numFmtId="0" fontId="29" fillId="0" borderId="53" xfId="54" applyFont="1" applyBorder="1" applyAlignment="1">
      <alignment horizontal="center" vertical="center"/>
      <protection/>
    </xf>
    <xf numFmtId="177" fontId="23" fillId="0" borderId="54" xfId="0" applyNumberFormat="1" applyFont="1" applyFill="1" applyBorder="1" applyAlignment="1">
      <alignment horizontal="center" vertical="center" wrapText="1"/>
    </xf>
    <xf numFmtId="177" fontId="23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9" fillId="0" borderId="35" xfId="0" applyFont="1" applyBorder="1" applyAlignment="1" quotePrefix="1">
      <alignment horizontal="justify" vertical="justify" wrapText="1"/>
    </xf>
    <xf numFmtId="0" fontId="19" fillId="0" borderId="0" xfId="0" applyFont="1" applyBorder="1" applyAlignment="1" quotePrefix="1">
      <alignment horizontal="justify" vertical="justify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6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32" fillId="0" borderId="55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1" fillId="0" borderId="35" xfId="0" applyFont="1" applyBorder="1" applyAlignment="1" quotePrefix="1">
      <alignment horizontal="justify" vertical="justify" wrapText="1"/>
    </xf>
    <xf numFmtId="0" fontId="31" fillId="0" borderId="0" xfId="0" applyFont="1" applyBorder="1" applyAlignment="1" quotePrefix="1">
      <alignment horizontal="justify" vertical="justify" wrapText="1"/>
    </xf>
    <xf numFmtId="0" fontId="31" fillId="0" borderId="18" xfId="0" applyFont="1" applyBorder="1" applyAlignment="1" quotePrefix="1">
      <alignment horizontal="justify" vertical="justify" wrapText="1"/>
    </xf>
    <xf numFmtId="0" fontId="73" fillId="0" borderId="58" xfId="0" applyFont="1" applyBorder="1" applyAlignment="1">
      <alignment horizontal="justify" vertical="justify" wrapText="1"/>
    </xf>
    <xf numFmtId="0" fontId="73" fillId="0" borderId="15" xfId="0" applyFont="1" applyBorder="1" applyAlignment="1">
      <alignment horizontal="justify" vertical="justify" wrapText="1"/>
    </xf>
    <xf numFmtId="0" fontId="73" fillId="0" borderId="59" xfId="0" applyFont="1" applyBorder="1" applyAlignment="1">
      <alignment horizontal="justify" vertical="justify" wrapText="1"/>
    </xf>
    <xf numFmtId="0" fontId="31" fillId="0" borderId="35" xfId="0" applyFont="1" applyBorder="1" applyAlignment="1" quotePrefix="1">
      <alignment horizontal="center" vertical="center" wrapText="1"/>
    </xf>
    <xf numFmtId="0" fontId="31" fillId="0" borderId="0" xfId="0" applyFont="1" applyBorder="1" applyAlignment="1" quotePrefix="1">
      <alignment horizontal="center" vertical="center" wrapText="1"/>
    </xf>
    <xf numFmtId="0" fontId="31" fillId="0" borderId="18" xfId="0" applyFont="1" applyBorder="1" applyAlignment="1" quotePrefix="1">
      <alignment horizontal="center" vertical="center" wrapText="1"/>
    </xf>
    <xf numFmtId="0" fontId="16" fillId="32" borderId="60" xfId="54" applyFont="1" applyFill="1" applyBorder="1" applyAlignment="1">
      <alignment horizontal="left" vertical="center"/>
      <protection/>
    </xf>
    <xf numFmtId="0" fontId="16" fillId="32" borderId="61" xfId="54" applyFont="1" applyFill="1" applyBorder="1" applyAlignment="1">
      <alignment horizontal="left" vertical="center"/>
      <protection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51" xfId="54" applyFont="1" applyFill="1" applyBorder="1" applyAlignment="1">
      <alignment horizontal="left" vertical="center" wrapText="1"/>
      <protection/>
    </xf>
    <xf numFmtId="0" fontId="11" fillId="0" borderId="52" xfId="54" applyFont="1" applyFill="1" applyBorder="1" applyAlignment="1">
      <alignment horizontal="left" vertical="center" wrapText="1"/>
      <protection/>
    </xf>
    <xf numFmtId="0" fontId="11" fillId="0" borderId="62" xfId="54" applyFont="1" applyFill="1" applyBorder="1" applyAlignment="1">
      <alignment horizontal="left" vertical="center" wrapText="1"/>
      <protection/>
    </xf>
    <xf numFmtId="0" fontId="25" fillId="0" borderId="40" xfId="54" applyFont="1" applyBorder="1" applyAlignment="1">
      <alignment horizontal="center" vertical="center"/>
      <protection/>
    </xf>
    <xf numFmtId="0" fontId="25" fillId="0" borderId="41" xfId="54" applyFont="1" applyBorder="1" applyAlignment="1">
      <alignment horizontal="center" vertical="center"/>
      <protection/>
    </xf>
    <xf numFmtId="0" fontId="25" fillId="0" borderId="11" xfId="54" applyFont="1" applyBorder="1" applyAlignment="1">
      <alignment horizontal="center" vertical="center"/>
      <protection/>
    </xf>
    <xf numFmtId="0" fontId="19" fillId="0" borderId="35" xfId="0" applyFont="1" applyBorder="1" applyAlignment="1">
      <alignment horizontal="justify" vertical="justify" wrapText="1"/>
    </xf>
    <xf numFmtId="0" fontId="19" fillId="0" borderId="18" xfId="0" applyFont="1" applyBorder="1" applyAlignment="1" quotePrefix="1">
      <alignment horizontal="justify" vertical="justify" wrapText="1"/>
    </xf>
    <xf numFmtId="0" fontId="19" fillId="0" borderId="3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5723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114300</xdr:rowOff>
    </xdr:from>
    <xdr:to>
      <xdr:col>7</xdr:col>
      <xdr:colOff>1143000</xdr:colOff>
      <xdr:row>30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7610475"/>
          <a:ext cx="822007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6390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114300</xdr:rowOff>
    </xdr:from>
    <xdr:to>
      <xdr:col>7</xdr:col>
      <xdr:colOff>1143000</xdr:colOff>
      <xdr:row>30</xdr:row>
      <xdr:rowOff>152400</xdr:rowOff>
    </xdr:to>
    <xdr:sp>
      <xdr:nvSpPr>
        <xdr:cNvPr id="6" name="Conector recto 6"/>
        <xdr:cNvSpPr>
          <a:spLocks/>
        </xdr:cNvSpPr>
      </xdr:nvSpPr>
      <xdr:spPr>
        <a:xfrm>
          <a:off x="9525" y="7677150"/>
          <a:ext cx="8220075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0"/>
  <sheetViews>
    <sheetView zoomScaleSheetLayoutView="115" workbookViewId="0" topLeftCell="A28">
      <selection activeCell="A9" sqref="A9:F10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84" t="s">
        <v>18</v>
      </c>
      <c r="B2" s="84"/>
      <c r="C2" s="84"/>
      <c r="D2" s="84"/>
      <c r="E2" s="84"/>
      <c r="F2" s="84"/>
      <c r="G2" s="84"/>
      <c r="H2" s="84"/>
    </row>
    <row r="3" spans="1:8" ht="18.75" customHeight="1">
      <c r="A3" s="85" t="s">
        <v>19</v>
      </c>
      <c r="B3" s="85"/>
      <c r="C3" s="85"/>
      <c r="D3" s="85"/>
      <c r="E3" s="85"/>
      <c r="F3" s="85"/>
      <c r="G3" s="85"/>
      <c r="H3" s="85"/>
    </row>
    <row r="4" ht="15" thickBot="1"/>
    <row r="5" spans="1:8" ht="30" customHeight="1" thickTop="1">
      <c r="A5" s="66" t="s">
        <v>17</v>
      </c>
      <c r="B5" s="67"/>
      <c r="C5" s="67"/>
      <c r="D5" s="67"/>
      <c r="E5" s="67"/>
      <c r="F5" s="67"/>
      <c r="G5" s="41" t="s">
        <v>6</v>
      </c>
      <c r="H5" s="24" t="s">
        <v>29</v>
      </c>
    </row>
    <row r="6" spans="1:10" ht="21.75" customHeight="1">
      <c r="A6" s="102" t="s">
        <v>14</v>
      </c>
      <c r="B6" s="103"/>
      <c r="C6" s="103"/>
      <c r="D6" s="103"/>
      <c r="E6" s="68">
        <f ca="1">YEAR(TODAY())</f>
        <v>2017</v>
      </c>
      <c r="F6" s="69"/>
      <c r="G6" s="89" t="s">
        <v>59</v>
      </c>
      <c r="H6" s="90"/>
      <c r="J6" s="1" t="s">
        <v>4</v>
      </c>
    </row>
    <row r="7" spans="1:10" ht="23.25" customHeight="1">
      <c r="A7" s="93" t="s">
        <v>13</v>
      </c>
      <c r="B7" s="94"/>
      <c r="C7" s="94"/>
      <c r="D7" s="95"/>
      <c r="E7" s="79" t="s">
        <v>58</v>
      </c>
      <c r="F7" s="80"/>
      <c r="G7" s="117" t="s">
        <v>30</v>
      </c>
      <c r="H7" s="118"/>
      <c r="J7" s="1" t="s">
        <v>4</v>
      </c>
    </row>
    <row r="8" spans="1:10" ht="21.75" customHeight="1">
      <c r="A8" s="93" t="s">
        <v>12</v>
      </c>
      <c r="B8" s="94"/>
      <c r="C8" s="94"/>
      <c r="D8" s="95"/>
      <c r="E8" s="79" t="s">
        <v>31</v>
      </c>
      <c r="F8" s="80"/>
      <c r="G8" s="117"/>
      <c r="H8" s="118"/>
      <c r="I8" s="4"/>
      <c r="J8" s="1" t="s">
        <v>4</v>
      </c>
    </row>
    <row r="9" spans="1:10" ht="24" customHeight="1">
      <c r="A9" s="96" t="s">
        <v>26</v>
      </c>
      <c r="B9" s="97"/>
      <c r="C9" s="97"/>
      <c r="D9" s="97"/>
      <c r="E9" s="97"/>
      <c r="F9" s="98"/>
      <c r="G9" s="91" t="s">
        <v>24</v>
      </c>
      <c r="H9" s="92"/>
      <c r="J9" s="1" t="s">
        <v>4</v>
      </c>
    </row>
    <row r="10" spans="1:10" ht="24.75" customHeight="1" thickBot="1">
      <c r="A10" s="99"/>
      <c r="B10" s="100"/>
      <c r="C10" s="100"/>
      <c r="D10" s="100"/>
      <c r="E10" s="100"/>
      <c r="F10" s="101"/>
      <c r="G10" s="128" t="s">
        <v>25</v>
      </c>
      <c r="H10" s="129"/>
      <c r="J10" s="1" t="s">
        <v>4</v>
      </c>
    </row>
    <row r="11" spans="1:8" ht="51.75" customHeight="1" thickBot="1">
      <c r="A11" s="86" t="s">
        <v>32</v>
      </c>
      <c r="B11" s="87"/>
      <c r="C11" s="87"/>
      <c r="D11" s="87"/>
      <c r="E11" s="87"/>
      <c r="F11" s="87"/>
      <c r="G11" s="87"/>
      <c r="H11" s="88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70" t="s">
        <v>1</v>
      </c>
      <c r="E12" s="71"/>
      <c r="F12" s="72"/>
      <c r="G12" s="14" t="s">
        <v>8</v>
      </c>
      <c r="H12" s="39" t="s">
        <v>16</v>
      </c>
      <c r="J12" s="1" t="s">
        <v>4</v>
      </c>
    </row>
    <row r="13" spans="1:10" ht="20.25" customHeight="1">
      <c r="A13" s="53">
        <v>700</v>
      </c>
      <c r="B13" s="54">
        <v>54107</v>
      </c>
      <c r="C13" s="54" t="s">
        <v>20</v>
      </c>
      <c r="D13" s="122" t="s">
        <v>36</v>
      </c>
      <c r="E13" s="123"/>
      <c r="F13" s="124"/>
      <c r="G13" s="51">
        <v>0.17</v>
      </c>
      <c r="H13" s="52">
        <f>ROUND(G13*A13,2)</f>
        <v>119</v>
      </c>
      <c r="J13" s="1" t="s">
        <v>4</v>
      </c>
    </row>
    <row r="14" spans="1:8" ht="20.25" customHeight="1">
      <c r="A14" s="55">
        <v>3</v>
      </c>
      <c r="B14" s="56">
        <v>54107</v>
      </c>
      <c r="C14" s="56" t="s">
        <v>20</v>
      </c>
      <c r="D14" s="60" t="s">
        <v>37</v>
      </c>
      <c r="E14" s="61"/>
      <c r="F14" s="62"/>
      <c r="G14" s="57">
        <v>2.15</v>
      </c>
      <c r="H14" s="52">
        <f>ROUND(G14*A14,2)</f>
        <v>6.45</v>
      </c>
    </row>
    <row r="15" spans="1:8" ht="20.25" customHeight="1">
      <c r="A15" s="55">
        <v>5</v>
      </c>
      <c r="B15" s="56">
        <v>54107</v>
      </c>
      <c r="C15" s="56" t="s">
        <v>33</v>
      </c>
      <c r="D15" s="60" t="s">
        <v>38</v>
      </c>
      <c r="E15" s="61"/>
      <c r="F15" s="62"/>
      <c r="G15" s="57">
        <v>4.6</v>
      </c>
      <c r="H15" s="52">
        <f>ROUND(G15*A15,2)</f>
        <v>23</v>
      </c>
    </row>
    <row r="16" spans="1:8" ht="21.75" customHeight="1">
      <c r="A16" s="55">
        <v>12</v>
      </c>
      <c r="B16" s="56">
        <v>54107</v>
      </c>
      <c r="C16" s="56" t="s">
        <v>34</v>
      </c>
      <c r="D16" s="81" t="s">
        <v>39</v>
      </c>
      <c r="E16" s="82"/>
      <c r="F16" s="83"/>
      <c r="G16" s="57">
        <v>0.95</v>
      </c>
      <c r="H16" s="52">
        <f>ROUND(G16*A16,2)</f>
        <v>11.4</v>
      </c>
    </row>
    <row r="17" spans="1:8" ht="20.25" customHeight="1">
      <c r="A17" s="55">
        <v>6</v>
      </c>
      <c r="B17" s="56">
        <v>54107</v>
      </c>
      <c r="C17" s="56" t="s">
        <v>35</v>
      </c>
      <c r="D17" s="60" t="s">
        <v>40</v>
      </c>
      <c r="E17" s="61"/>
      <c r="F17" s="62"/>
      <c r="G17" s="57">
        <v>8.65</v>
      </c>
      <c r="H17" s="52">
        <f>ROUND(G17*A17,2)</f>
        <v>51.9</v>
      </c>
    </row>
    <row r="18" spans="1:8" ht="9" customHeight="1">
      <c r="A18" s="46"/>
      <c r="B18" s="47"/>
      <c r="C18" s="47"/>
      <c r="D18" s="125" t="s">
        <v>21</v>
      </c>
      <c r="E18" s="126"/>
      <c r="F18" s="127"/>
      <c r="G18" s="49"/>
      <c r="H18" s="48"/>
    </row>
    <row r="19" spans="1:8" ht="61.5" customHeight="1">
      <c r="A19" s="46"/>
      <c r="B19" s="47"/>
      <c r="C19" s="47"/>
      <c r="D19" s="63" t="s">
        <v>52</v>
      </c>
      <c r="E19" s="64"/>
      <c r="F19" s="65"/>
      <c r="G19" s="49"/>
      <c r="H19" s="48"/>
    </row>
    <row r="20" spans="1:8" ht="32.25" customHeight="1">
      <c r="A20" s="46"/>
      <c r="B20" s="47"/>
      <c r="C20" s="47"/>
      <c r="D20" s="63" t="s">
        <v>53</v>
      </c>
      <c r="E20" s="64"/>
      <c r="F20" s="65"/>
      <c r="G20" s="49"/>
      <c r="H20" s="48"/>
    </row>
    <row r="21" spans="1:8" ht="45.75" customHeight="1">
      <c r="A21" s="46"/>
      <c r="B21" s="47"/>
      <c r="C21" s="47"/>
      <c r="D21" s="63" t="s">
        <v>54</v>
      </c>
      <c r="E21" s="64"/>
      <c r="F21" s="65"/>
      <c r="G21" s="49"/>
      <c r="H21" s="48"/>
    </row>
    <row r="22" spans="1:8" ht="45.75" customHeight="1">
      <c r="A22" s="46"/>
      <c r="B22" s="47"/>
      <c r="C22" s="47"/>
      <c r="D22" s="63" t="s">
        <v>55</v>
      </c>
      <c r="E22" s="64"/>
      <c r="F22" s="65"/>
      <c r="G22" s="49"/>
      <c r="H22" s="48"/>
    </row>
    <row r="23" spans="1:9" ht="24" customHeight="1">
      <c r="A23" s="46"/>
      <c r="B23" s="47"/>
      <c r="C23" s="47"/>
      <c r="D23" s="76"/>
      <c r="E23" s="77"/>
      <c r="F23" s="78"/>
      <c r="G23" s="49"/>
      <c r="H23" s="48"/>
      <c r="I23" s="40"/>
    </row>
    <row r="24" spans="1:8" ht="24" customHeight="1">
      <c r="A24" s="43"/>
      <c r="B24" s="42"/>
      <c r="C24" s="42"/>
      <c r="D24" s="119"/>
      <c r="E24" s="120"/>
      <c r="F24" s="121"/>
      <c r="G24" s="45"/>
      <c r="H24" s="44"/>
    </row>
    <row r="25" spans="1:8" ht="22.5" customHeight="1">
      <c r="A25" s="43"/>
      <c r="B25" s="42"/>
      <c r="C25" s="42"/>
      <c r="D25" s="76"/>
      <c r="E25" s="77"/>
      <c r="F25" s="78"/>
      <c r="G25" s="45"/>
      <c r="H25" s="44"/>
    </row>
    <row r="26" spans="1:8" ht="16.5" customHeight="1">
      <c r="A26" s="43"/>
      <c r="B26" s="42"/>
      <c r="C26" s="42"/>
      <c r="D26" s="76"/>
      <c r="E26" s="77"/>
      <c r="F26" s="78"/>
      <c r="G26" s="45"/>
      <c r="H26" s="44"/>
    </row>
    <row r="27" spans="1:8" ht="24.75" customHeight="1">
      <c r="A27" s="27"/>
      <c r="B27" s="11"/>
      <c r="C27" s="11"/>
      <c r="D27" s="73" t="s">
        <v>4</v>
      </c>
      <c r="E27" s="74"/>
      <c r="F27" s="75"/>
      <c r="G27" s="21"/>
      <c r="H27" s="28"/>
    </row>
    <row r="28" spans="1:8" ht="20.25" customHeight="1">
      <c r="A28" s="27"/>
      <c r="B28" s="11"/>
      <c r="C28" s="11"/>
      <c r="D28" s="73"/>
      <c r="E28" s="74"/>
      <c r="F28" s="75"/>
      <c r="G28" s="22"/>
      <c r="H28" s="28"/>
    </row>
    <row r="29" spans="1:8" ht="12.75" customHeight="1">
      <c r="A29" s="27"/>
      <c r="B29" s="11"/>
      <c r="C29" s="11"/>
      <c r="D29" s="143"/>
      <c r="E29" s="144"/>
      <c r="F29" s="145"/>
      <c r="G29" s="22"/>
      <c r="H29" s="28"/>
    </row>
    <row r="30" spans="1:8" ht="12.75" customHeight="1">
      <c r="A30" s="27"/>
      <c r="B30" s="11"/>
      <c r="C30" s="11"/>
      <c r="D30" s="141"/>
      <c r="E30" s="107"/>
      <c r="F30" s="142"/>
      <c r="G30" s="22"/>
      <c r="H30" s="28"/>
    </row>
    <row r="31" spans="1:10" ht="12.75" customHeight="1" thickBot="1">
      <c r="A31" s="29"/>
      <c r="B31" s="12"/>
      <c r="C31" s="12"/>
      <c r="D31" s="106"/>
      <c r="E31" s="107"/>
      <c r="F31" s="107"/>
      <c r="G31" s="22"/>
      <c r="H31" s="26"/>
      <c r="J31" s="1" t="s">
        <v>4</v>
      </c>
    </row>
    <row r="32" spans="1:8" ht="24" customHeight="1" thickBot="1">
      <c r="A32" s="30" t="s">
        <v>5</v>
      </c>
      <c r="B32" s="138" t="str">
        <f>CONCATENATE("****",UPPER(l_letras(H32)),"****")</f>
        <v>****DOSCIENTOS ONCE CON 75/100 DOLARES****</v>
      </c>
      <c r="C32" s="139"/>
      <c r="D32" s="139"/>
      <c r="E32" s="139"/>
      <c r="F32" s="139"/>
      <c r="G32" s="140"/>
      <c r="H32" s="50">
        <f>SUM(H13:H31)</f>
        <v>211.75</v>
      </c>
    </row>
    <row r="33" spans="1:8" ht="14.25" customHeight="1">
      <c r="A33" s="132" t="s">
        <v>15</v>
      </c>
      <c r="B33" s="133"/>
      <c r="C33" s="133"/>
      <c r="D33" s="133"/>
      <c r="E33" s="133"/>
      <c r="F33" s="133"/>
      <c r="G33" s="133"/>
      <c r="H33" s="134"/>
    </row>
    <row r="34" spans="1:8" ht="15.75" customHeight="1" thickBot="1">
      <c r="A34" s="135"/>
      <c r="B34" s="136"/>
      <c r="C34" s="136"/>
      <c r="D34" s="136"/>
      <c r="E34" s="136"/>
      <c r="F34" s="136"/>
      <c r="G34" s="136"/>
      <c r="H34" s="137"/>
    </row>
    <row r="35" spans="1:8" ht="14.25">
      <c r="A35" s="31"/>
      <c r="B35" s="17"/>
      <c r="C35" s="17"/>
      <c r="D35" s="18"/>
      <c r="E35" s="19"/>
      <c r="F35" s="15"/>
      <c r="G35" s="16"/>
      <c r="H35" s="32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8" ht="14.25">
      <c r="A39" s="33"/>
      <c r="B39" s="4"/>
      <c r="C39" s="4"/>
      <c r="D39" s="5"/>
      <c r="E39" s="20"/>
      <c r="F39" s="13"/>
      <c r="G39" s="9"/>
      <c r="H39" s="34"/>
    </row>
    <row r="40" spans="1:9" ht="15.75">
      <c r="A40" s="108" t="s">
        <v>22</v>
      </c>
      <c r="B40" s="109"/>
      <c r="C40" s="109"/>
      <c r="D40" s="109"/>
      <c r="E40" s="110"/>
      <c r="F40" s="111" t="s">
        <v>27</v>
      </c>
      <c r="G40" s="112"/>
      <c r="H40" s="113"/>
      <c r="I40" s="4"/>
    </row>
    <row r="41" spans="1:9" ht="15" customHeight="1">
      <c r="A41" s="108" t="s">
        <v>23</v>
      </c>
      <c r="B41" s="109"/>
      <c r="C41" s="109"/>
      <c r="D41" s="109"/>
      <c r="E41" s="110"/>
      <c r="F41" s="114" t="s">
        <v>7</v>
      </c>
      <c r="G41" s="115"/>
      <c r="H41" s="116"/>
      <c r="I41" s="4"/>
    </row>
    <row r="42" spans="1:9" ht="14.25">
      <c r="A42" s="130"/>
      <c r="B42" s="131"/>
      <c r="C42" s="131"/>
      <c r="D42" s="131"/>
      <c r="E42" s="20"/>
      <c r="F42" s="13"/>
      <c r="G42" s="9"/>
      <c r="H42" s="34"/>
      <c r="I42" s="4"/>
    </row>
    <row r="43" spans="1:9" ht="14.25">
      <c r="A43" s="33"/>
      <c r="B43" s="4"/>
      <c r="C43" s="4"/>
      <c r="D43" s="5"/>
      <c r="E43" s="20"/>
      <c r="F43" s="13"/>
      <c r="G43" s="9"/>
      <c r="H43" s="34"/>
      <c r="I43" s="4"/>
    </row>
    <row r="44" spans="1:9" ht="15" thickBot="1">
      <c r="A44" s="104"/>
      <c r="B44" s="105"/>
      <c r="C44" s="105"/>
      <c r="D44" s="105"/>
      <c r="E44" s="35"/>
      <c r="F44" s="36"/>
      <c r="G44" s="37"/>
      <c r="H44" s="38"/>
      <c r="I44" s="4"/>
    </row>
    <row r="45" spans="1:9" ht="15" thickTop="1">
      <c r="A45" s="7"/>
      <c r="B45" s="4"/>
      <c r="C45" s="4"/>
      <c r="D45" s="5"/>
      <c r="E45" s="1"/>
      <c r="G45" s="23" t="s">
        <v>9</v>
      </c>
      <c r="I45" s="4"/>
    </row>
    <row r="46" spans="1:9" ht="14.25">
      <c r="A46" s="7"/>
      <c r="B46" s="4"/>
      <c r="C46" s="4"/>
      <c r="D46" s="5"/>
      <c r="E46" s="1"/>
      <c r="G46" s="23" t="s">
        <v>10</v>
      </c>
      <c r="I46" s="4"/>
    </row>
    <row r="47" spans="1:9" ht="15">
      <c r="A47" s="7"/>
      <c r="B47" s="4"/>
      <c r="C47" s="4"/>
      <c r="D47" s="5"/>
      <c r="E47" s="1"/>
      <c r="G47" s="23" t="s">
        <v>11</v>
      </c>
      <c r="I47" s="4"/>
    </row>
    <row r="48" spans="1:8" ht="14.25">
      <c r="A48" s="7"/>
      <c r="B48" s="4"/>
      <c r="C48" s="4"/>
      <c r="D48" s="5"/>
      <c r="E48" s="5"/>
      <c r="F48" s="5"/>
      <c r="G48" s="9"/>
      <c r="H48" s="9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</sheetData>
  <sheetProtection/>
  <mergeCells count="43">
    <mergeCell ref="G10:H10"/>
    <mergeCell ref="A42:D42"/>
    <mergeCell ref="A33:H34"/>
    <mergeCell ref="B32:G32"/>
    <mergeCell ref="D30:F30"/>
    <mergeCell ref="D29:F29"/>
    <mergeCell ref="A41:E41"/>
    <mergeCell ref="D24:F24"/>
    <mergeCell ref="D25:F25"/>
    <mergeCell ref="D20:F20"/>
    <mergeCell ref="D13:F13"/>
    <mergeCell ref="D22:F22"/>
    <mergeCell ref="D18:F18"/>
    <mergeCell ref="A6:D6"/>
    <mergeCell ref="A44:D44"/>
    <mergeCell ref="D31:F31"/>
    <mergeCell ref="A40:E40"/>
    <mergeCell ref="F40:H40"/>
    <mergeCell ref="F41:H41"/>
    <mergeCell ref="D28:F28"/>
    <mergeCell ref="E8:F8"/>
    <mergeCell ref="G7:H8"/>
    <mergeCell ref="D23:F23"/>
    <mergeCell ref="D15:F15"/>
    <mergeCell ref="D16:F16"/>
    <mergeCell ref="A2:H2"/>
    <mergeCell ref="A3:H3"/>
    <mergeCell ref="A11:H11"/>
    <mergeCell ref="G6:H6"/>
    <mergeCell ref="G9:H9"/>
    <mergeCell ref="A7:D7"/>
    <mergeCell ref="A8:D8"/>
    <mergeCell ref="A9:F10"/>
    <mergeCell ref="D17:F17"/>
    <mergeCell ref="D21:F21"/>
    <mergeCell ref="A5:F5"/>
    <mergeCell ref="E6:F6"/>
    <mergeCell ref="D12:F12"/>
    <mergeCell ref="D27:F27"/>
    <mergeCell ref="D19:F19"/>
    <mergeCell ref="D26:F26"/>
    <mergeCell ref="E7:F7"/>
    <mergeCell ref="D14:F1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0"/>
  <sheetViews>
    <sheetView tabSelected="1" zoomScaleSheetLayoutView="115" workbookViewId="0" topLeftCell="A37">
      <selection activeCell="A11" sqref="A11:H11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84" t="s">
        <v>18</v>
      </c>
      <c r="B2" s="84"/>
      <c r="C2" s="84"/>
      <c r="D2" s="84"/>
      <c r="E2" s="84"/>
      <c r="F2" s="84"/>
      <c r="G2" s="84"/>
      <c r="H2" s="84"/>
    </row>
    <row r="3" spans="1:8" ht="18.75" customHeight="1">
      <c r="A3" s="85" t="s">
        <v>19</v>
      </c>
      <c r="B3" s="85"/>
      <c r="C3" s="85"/>
      <c r="D3" s="85"/>
      <c r="E3" s="85"/>
      <c r="F3" s="85"/>
      <c r="G3" s="85"/>
      <c r="H3" s="85"/>
    </row>
    <row r="4" ht="15" thickBot="1"/>
    <row r="5" spans="1:8" ht="30" customHeight="1" thickTop="1">
      <c r="A5" s="66" t="s">
        <v>17</v>
      </c>
      <c r="B5" s="67"/>
      <c r="C5" s="67"/>
      <c r="D5" s="67"/>
      <c r="E5" s="67"/>
      <c r="F5" s="67"/>
      <c r="G5" s="41" t="s">
        <v>6</v>
      </c>
      <c r="H5" s="24" t="s">
        <v>28</v>
      </c>
    </row>
    <row r="6" spans="1:10" ht="21.75" customHeight="1">
      <c r="A6" s="102" t="s">
        <v>14</v>
      </c>
      <c r="B6" s="103"/>
      <c r="C6" s="103"/>
      <c r="D6" s="103"/>
      <c r="E6" s="68">
        <f ca="1">YEAR(TODAY())</f>
        <v>2017</v>
      </c>
      <c r="F6" s="69"/>
      <c r="G6" s="89" t="s">
        <v>59</v>
      </c>
      <c r="H6" s="90"/>
      <c r="J6" s="1" t="s">
        <v>4</v>
      </c>
    </row>
    <row r="7" spans="1:10" ht="23.25" customHeight="1">
      <c r="A7" s="93" t="s">
        <v>13</v>
      </c>
      <c r="B7" s="94"/>
      <c r="C7" s="94"/>
      <c r="D7" s="95"/>
      <c r="E7" s="79" t="s">
        <v>58</v>
      </c>
      <c r="F7" s="80"/>
      <c r="G7" s="117" t="s">
        <v>30</v>
      </c>
      <c r="H7" s="118"/>
      <c r="J7" s="1" t="s">
        <v>4</v>
      </c>
    </row>
    <row r="8" spans="1:10" ht="21.75" customHeight="1">
      <c r="A8" s="93" t="s">
        <v>12</v>
      </c>
      <c r="B8" s="94"/>
      <c r="C8" s="94"/>
      <c r="D8" s="95"/>
      <c r="E8" s="79" t="s">
        <v>31</v>
      </c>
      <c r="F8" s="80"/>
      <c r="G8" s="117"/>
      <c r="H8" s="118"/>
      <c r="I8" s="4"/>
      <c r="J8" s="1" t="s">
        <v>4</v>
      </c>
    </row>
    <row r="9" spans="1:10" ht="19.5" customHeight="1">
      <c r="A9" s="96" t="s">
        <v>41</v>
      </c>
      <c r="B9" s="97"/>
      <c r="C9" s="97"/>
      <c r="D9" s="97"/>
      <c r="E9" s="97"/>
      <c r="F9" s="98"/>
      <c r="G9" s="91" t="s">
        <v>49</v>
      </c>
      <c r="H9" s="92"/>
      <c r="J9" s="1" t="s">
        <v>4</v>
      </c>
    </row>
    <row r="10" spans="1:10" ht="18.75" customHeight="1" thickBot="1">
      <c r="A10" s="99"/>
      <c r="B10" s="100"/>
      <c r="C10" s="100"/>
      <c r="D10" s="100"/>
      <c r="E10" s="100"/>
      <c r="F10" s="101"/>
      <c r="G10" s="128" t="s">
        <v>50</v>
      </c>
      <c r="H10" s="129"/>
      <c r="J10" s="1" t="s">
        <v>4</v>
      </c>
    </row>
    <row r="11" spans="1:8" ht="51.75" customHeight="1" thickBot="1">
      <c r="A11" s="86" t="s">
        <v>32</v>
      </c>
      <c r="B11" s="87"/>
      <c r="C11" s="87"/>
      <c r="D11" s="87"/>
      <c r="E11" s="87"/>
      <c r="F11" s="87"/>
      <c r="G11" s="87"/>
      <c r="H11" s="88"/>
    </row>
    <row r="12" spans="1:10" ht="28.5" customHeight="1" thickBot="1">
      <c r="A12" s="25" t="s">
        <v>2</v>
      </c>
      <c r="B12" s="3" t="s">
        <v>3</v>
      </c>
      <c r="C12" s="10" t="s">
        <v>0</v>
      </c>
      <c r="D12" s="70" t="s">
        <v>1</v>
      </c>
      <c r="E12" s="71"/>
      <c r="F12" s="72"/>
      <c r="G12" s="14" t="s">
        <v>8</v>
      </c>
      <c r="H12" s="39" t="s">
        <v>16</v>
      </c>
      <c r="J12" s="1" t="s">
        <v>4</v>
      </c>
    </row>
    <row r="13" spans="1:10" ht="20.25" customHeight="1">
      <c r="A13" s="53">
        <v>900</v>
      </c>
      <c r="B13" s="54">
        <v>54107</v>
      </c>
      <c r="C13" s="54" t="s">
        <v>20</v>
      </c>
      <c r="D13" s="122" t="s">
        <v>44</v>
      </c>
      <c r="E13" s="123"/>
      <c r="F13" s="124"/>
      <c r="G13" s="58">
        <v>0.0537</v>
      </c>
      <c r="H13" s="52">
        <f aca="true" t="shared" si="0" ref="H13:H18">ROUND(G13*A13,2)</f>
        <v>48.33</v>
      </c>
      <c r="J13" s="1" t="s">
        <v>4</v>
      </c>
    </row>
    <row r="14" spans="1:8" ht="20.25" customHeight="1">
      <c r="A14" s="55">
        <v>12</v>
      </c>
      <c r="B14" s="56">
        <v>54107</v>
      </c>
      <c r="C14" s="56" t="s">
        <v>20</v>
      </c>
      <c r="D14" s="60" t="s">
        <v>45</v>
      </c>
      <c r="E14" s="61"/>
      <c r="F14" s="62"/>
      <c r="G14" s="57">
        <v>1.1</v>
      </c>
      <c r="H14" s="52">
        <f t="shared" si="0"/>
        <v>13.2</v>
      </c>
    </row>
    <row r="15" spans="1:8" ht="20.25" customHeight="1">
      <c r="A15" s="55">
        <v>3</v>
      </c>
      <c r="B15" s="56">
        <v>54107</v>
      </c>
      <c r="C15" s="56" t="s">
        <v>42</v>
      </c>
      <c r="D15" s="60" t="s">
        <v>46</v>
      </c>
      <c r="E15" s="61"/>
      <c r="F15" s="62"/>
      <c r="G15" s="57">
        <v>5.89</v>
      </c>
      <c r="H15" s="52">
        <f t="shared" si="0"/>
        <v>17.67</v>
      </c>
    </row>
    <row r="16" spans="1:8" ht="21" customHeight="1">
      <c r="A16" s="55">
        <v>22</v>
      </c>
      <c r="B16" s="56">
        <v>54107</v>
      </c>
      <c r="C16" s="56" t="s">
        <v>43</v>
      </c>
      <c r="D16" s="81" t="s">
        <v>47</v>
      </c>
      <c r="E16" s="82"/>
      <c r="F16" s="83"/>
      <c r="G16" s="57">
        <v>2.26</v>
      </c>
      <c r="H16" s="52">
        <f t="shared" si="0"/>
        <v>49.72</v>
      </c>
    </row>
    <row r="17" spans="1:8" ht="20.25" customHeight="1">
      <c r="A17" s="55">
        <v>3</v>
      </c>
      <c r="B17" s="56">
        <v>54107</v>
      </c>
      <c r="C17" s="56" t="s">
        <v>42</v>
      </c>
      <c r="D17" s="60" t="s">
        <v>48</v>
      </c>
      <c r="E17" s="61"/>
      <c r="F17" s="62"/>
      <c r="G17" s="57">
        <v>5.89</v>
      </c>
      <c r="H17" s="52">
        <f t="shared" si="0"/>
        <v>17.67</v>
      </c>
    </row>
    <row r="18" spans="1:8" ht="20.25" customHeight="1">
      <c r="A18" s="55">
        <v>3</v>
      </c>
      <c r="B18" s="56">
        <v>54107</v>
      </c>
      <c r="C18" s="56" t="s">
        <v>42</v>
      </c>
      <c r="D18" s="60" t="s">
        <v>51</v>
      </c>
      <c r="E18" s="61"/>
      <c r="F18" s="62"/>
      <c r="G18" s="57">
        <v>15.77</v>
      </c>
      <c r="H18" s="52">
        <f t="shared" si="0"/>
        <v>47.31</v>
      </c>
    </row>
    <row r="19" spans="1:8" ht="9" customHeight="1">
      <c r="A19" s="46"/>
      <c r="B19" s="47"/>
      <c r="C19" s="47"/>
      <c r="D19" s="125" t="s">
        <v>21</v>
      </c>
      <c r="E19" s="126"/>
      <c r="F19" s="127"/>
      <c r="G19" s="49"/>
      <c r="H19" s="59" t="s">
        <v>57</v>
      </c>
    </row>
    <row r="20" spans="1:8" ht="63" customHeight="1">
      <c r="A20" s="46"/>
      <c r="B20" s="47"/>
      <c r="C20" s="47"/>
      <c r="D20" s="63" t="s">
        <v>52</v>
      </c>
      <c r="E20" s="64"/>
      <c r="F20" s="65"/>
      <c r="G20" s="49"/>
      <c r="H20" s="48"/>
    </row>
    <row r="21" spans="1:8" ht="28.5" customHeight="1">
      <c r="A21" s="46"/>
      <c r="B21" s="47"/>
      <c r="C21" s="47"/>
      <c r="D21" s="63" t="s">
        <v>56</v>
      </c>
      <c r="E21" s="64"/>
      <c r="F21" s="65"/>
      <c r="G21" s="49"/>
      <c r="H21" s="48"/>
    </row>
    <row r="22" spans="1:8" ht="47.25" customHeight="1">
      <c r="A22" s="46"/>
      <c r="B22" s="47"/>
      <c r="C22" s="47"/>
      <c r="D22" s="63" t="s">
        <v>54</v>
      </c>
      <c r="E22" s="64"/>
      <c r="F22" s="65"/>
      <c r="G22" s="49"/>
      <c r="H22" s="48"/>
    </row>
    <row r="23" spans="1:8" ht="42.75" customHeight="1">
      <c r="A23" s="46"/>
      <c r="B23" s="47"/>
      <c r="C23" s="47"/>
      <c r="D23" s="63" t="s">
        <v>55</v>
      </c>
      <c r="E23" s="64"/>
      <c r="F23" s="65"/>
      <c r="G23" s="49"/>
      <c r="H23" s="48"/>
    </row>
    <row r="24" spans="1:9" ht="24" customHeight="1">
      <c r="A24" s="46"/>
      <c r="B24" s="47"/>
      <c r="C24" s="47"/>
      <c r="D24" s="76"/>
      <c r="E24" s="77"/>
      <c r="F24" s="78"/>
      <c r="G24" s="49"/>
      <c r="H24" s="48"/>
      <c r="I24" s="40"/>
    </row>
    <row r="25" spans="1:8" ht="20.25" customHeight="1">
      <c r="A25" s="43"/>
      <c r="B25" s="42"/>
      <c r="C25" s="42"/>
      <c r="D25" s="76"/>
      <c r="E25" s="77"/>
      <c r="F25" s="78"/>
      <c r="G25" s="45"/>
      <c r="H25" s="44"/>
    </row>
    <row r="26" spans="1:8" ht="26.25" customHeight="1">
      <c r="A26" s="43"/>
      <c r="B26" s="42"/>
      <c r="C26" s="42"/>
      <c r="D26" s="76"/>
      <c r="E26" s="77"/>
      <c r="F26" s="78"/>
      <c r="G26" s="45"/>
      <c r="H26" s="44"/>
    </row>
    <row r="27" spans="1:8" ht="24.75" customHeight="1">
      <c r="A27" s="27"/>
      <c r="B27" s="11"/>
      <c r="C27" s="11"/>
      <c r="D27" s="73" t="s">
        <v>4</v>
      </c>
      <c r="E27" s="74"/>
      <c r="F27" s="75"/>
      <c r="G27" s="21"/>
      <c r="H27" s="28"/>
    </row>
    <row r="28" spans="1:8" ht="20.25" customHeight="1">
      <c r="A28" s="27"/>
      <c r="B28" s="11"/>
      <c r="C28" s="11"/>
      <c r="D28" s="73"/>
      <c r="E28" s="74"/>
      <c r="F28" s="75"/>
      <c r="G28" s="22"/>
      <c r="H28" s="28"/>
    </row>
    <row r="29" spans="1:8" ht="18.75" customHeight="1">
      <c r="A29" s="27"/>
      <c r="B29" s="11"/>
      <c r="C29" s="11"/>
      <c r="D29" s="143"/>
      <c r="E29" s="144"/>
      <c r="F29" s="145"/>
      <c r="G29" s="22"/>
      <c r="H29" s="28"/>
    </row>
    <row r="30" spans="1:8" ht="16.5">
      <c r="A30" s="27"/>
      <c r="B30" s="11"/>
      <c r="C30" s="11"/>
      <c r="D30" s="141"/>
      <c r="E30" s="107"/>
      <c r="F30" s="142"/>
      <c r="G30" s="22"/>
      <c r="H30" s="28"/>
    </row>
    <row r="31" spans="1:10" ht="12.75" customHeight="1" thickBot="1">
      <c r="A31" s="29"/>
      <c r="B31" s="12"/>
      <c r="C31" s="12"/>
      <c r="D31" s="106"/>
      <c r="E31" s="107"/>
      <c r="F31" s="107"/>
      <c r="G31" s="22"/>
      <c r="H31" s="26"/>
      <c r="J31" s="1" t="s">
        <v>4</v>
      </c>
    </row>
    <row r="32" spans="1:8" ht="24" customHeight="1" thickBot="1">
      <c r="A32" s="30" t="s">
        <v>5</v>
      </c>
      <c r="B32" s="138" t="str">
        <f>CONCATENATE("****",UPPER(l_letras(H32)),"****")</f>
        <v>****CIENTO NOVENTA Y TRES CON 90/100 DOLARES****</v>
      </c>
      <c r="C32" s="139"/>
      <c r="D32" s="139"/>
      <c r="E32" s="139"/>
      <c r="F32" s="139"/>
      <c r="G32" s="140"/>
      <c r="H32" s="50">
        <f>SUM(H13:H31)</f>
        <v>193.90000000000003</v>
      </c>
    </row>
    <row r="33" spans="1:8" ht="14.25" customHeight="1">
      <c r="A33" s="132" t="s">
        <v>15</v>
      </c>
      <c r="B33" s="133"/>
      <c r="C33" s="133"/>
      <c r="D33" s="133"/>
      <c r="E33" s="133"/>
      <c r="F33" s="133"/>
      <c r="G33" s="133"/>
      <c r="H33" s="134"/>
    </row>
    <row r="34" spans="1:8" ht="15.75" customHeight="1" thickBot="1">
      <c r="A34" s="135"/>
      <c r="B34" s="136"/>
      <c r="C34" s="136"/>
      <c r="D34" s="136"/>
      <c r="E34" s="136"/>
      <c r="F34" s="136"/>
      <c r="G34" s="136"/>
      <c r="H34" s="137"/>
    </row>
    <row r="35" spans="1:8" ht="14.25">
      <c r="A35" s="31"/>
      <c r="B35" s="17"/>
      <c r="C35" s="17"/>
      <c r="D35" s="18"/>
      <c r="E35" s="19"/>
      <c r="F35" s="15"/>
      <c r="G35" s="16"/>
      <c r="H35" s="32"/>
    </row>
    <row r="36" spans="1:8" ht="14.25">
      <c r="A36" s="33"/>
      <c r="B36" s="4"/>
      <c r="C36" s="4"/>
      <c r="D36" s="5"/>
      <c r="E36" s="20"/>
      <c r="F36" s="13"/>
      <c r="G36" s="9"/>
      <c r="H36" s="34"/>
    </row>
    <row r="37" spans="1:8" ht="14.25">
      <c r="A37" s="33"/>
      <c r="B37" s="4"/>
      <c r="C37" s="4"/>
      <c r="D37" s="5"/>
      <c r="E37" s="20"/>
      <c r="F37" s="13"/>
      <c r="G37" s="9"/>
      <c r="H37" s="34"/>
    </row>
    <row r="38" spans="1:8" ht="14.25">
      <c r="A38" s="33"/>
      <c r="B38" s="4"/>
      <c r="C38" s="4"/>
      <c r="D38" s="5"/>
      <c r="E38" s="20"/>
      <c r="F38" s="13"/>
      <c r="G38" s="9"/>
      <c r="H38" s="34"/>
    </row>
    <row r="39" spans="1:8" ht="14.25">
      <c r="A39" s="33"/>
      <c r="B39" s="4"/>
      <c r="C39" s="4"/>
      <c r="D39" s="5"/>
      <c r="E39" s="20"/>
      <c r="F39" s="13"/>
      <c r="G39" s="9"/>
      <c r="H39" s="34"/>
    </row>
    <row r="40" spans="1:9" ht="15.75">
      <c r="A40" s="108" t="s">
        <v>22</v>
      </c>
      <c r="B40" s="109"/>
      <c r="C40" s="109"/>
      <c r="D40" s="109"/>
      <c r="E40" s="110"/>
      <c r="F40" s="111" t="str">
        <f>+A9</f>
        <v>RZ, S.A. DE C.V.</v>
      </c>
      <c r="G40" s="112"/>
      <c r="H40" s="113"/>
      <c r="I40" s="4"/>
    </row>
    <row r="41" spans="1:9" ht="15" customHeight="1">
      <c r="A41" s="108" t="s">
        <v>23</v>
      </c>
      <c r="B41" s="109"/>
      <c r="C41" s="109"/>
      <c r="D41" s="109"/>
      <c r="E41" s="110"/>
      <c r="F41" s="114" t="s">
        <v>7</v>
      </c>
      <c r="G41" s="115"/>
      <c r="H41" s="116"/>
      <c r="I41" s="4"/>
    </row>
    <row r="42" spans="1:9" ht="14.25">
      <c r="A42" s="130"/>
      <c r="B42" s="131"/>
      <c r="C42" s="131"/>
      <c r="D42" s="131"/>
      <c r="E42" s="20"/>
      <c r="F42" s="13"/>
      <c r="G42" s="9"/>
      <c r="H42" s="34"/>
      <c r="I42" s="4"/>
    </row>
    <row r="43" spans="1:9" ht="14.25">
      <c r="A43" s="33"/>
      <c r="B43" s="4"/>
      <c r="C43" s="4"/>
      <c r="D43" s="5"/>
      <c r="E43" s="20"/>
      <c r="F43" s="13"/>
      <c r="G43" s="9"/>
      <c r="H43" s="34"/>
      <c r="I43" s="4"/>
    </row>
    <row r="44" spans="1:9" ht="15" thickBot="1">
      <c r="A44" s="104"/>
      <c r="B44" s="105"/>
      <c r="C44" s="105"/>
      <c r="D44" s="105"/>
      <c r="E44" s="35"/>
      <c r="F44" s="36"/>
      <c r="G44" s="37"/>
      <c r="H44" s="38"/>
      <c r="I44" s="4"/>
    </row>
    <row r="45" spans="1:9" ht="15" thickTop="1">
      <c r="A45" s="7"/>
      <c r="B45" s="4"/>
      <c r="C45" s="4"/>
      <c r="D45" s="5"/>
      <c r="E45" s="1"/>
      <c r="G45" s="23" t="s">
        <v>9</v>
      </c>
      <c r="I45" s="4"/>
    </row>
    <row r="46" spans="1:9" ht="14.25">
      <c r="A46" s="7"/>
      <c r="B46" s="4"/>
      <c r="C46" s="4"/>
      <c r="D46" s="5"/>
      <c r="E46" s="1"/>
      <c r="G46" s="23" t="s">
        <v>10</v>
      </c>
      <c r="I46" s="4"/>
    </row>
    <row r="47" spans="1:9" ht="15">
      <c r="A47" s="7"/>
      <c r="B47" s="4"/>
      <c r="C47" s="4"/>
      <c r="D47" s="5"/>
      <c r="E47" s="1"/>
      <c r="G47" s="23" t="s">
        <v>11</v>
      </c>
      <c r="I47" s="4"/>
    </row>
    <row r="48" spans="1:8" ht="14.25">
      <c r="A48" s="7"/>
      <c r="B48" s="4"/>
      <c r="C48" s="4"/>
      <c r="D48" s="5"/>
      <c r="E48" s="5"/>
      <c r="F48" s="5"/>
      <c r="G48" s="9"/>
      <c r="H48" s="9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</sheetData>
  <sheetProtection/>
  <mergeCells count="43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18:F18"/>
    <mergeCell ref="A11:H11"/>
    <mergeCell ref="D12:F12"/>
    <mergeCell ref="D13:F13"/>
    <mergeCell ref="D14:F14"/>
    <mergeCell ref="D15:F15"/>
    <mergeCell ref="D16:F16"/>
    <mergeCell ref="D24:F24"/>
    <mergeCell ref="D25:F25"/>
    <mergeCell ref="D26:F26"/>
    <mergeCell ref="D27:F27"/>
    <mergeCell ref="D17:F17"/>
    <mergeCell ref="D19:F19"/>
    <mergeCell ref="D20:F20"/>
    <mergeCell ref="D21:F21"/>
    <mergeCell ref="D22:F22"/>
    <mergeCell ref="D23:F23"/>
    <mergeCell ref="D28:F28"/>
    <mergeCell ref="D29:F29"/>
    <mergeCell ref="D30:F30"/>
    <mergeCell ref="D31:F31"/>
    <mergeCell ref="B32:G32"/>
    <mergeCell ref="A33:H34"/>
    <mergeCell ref="A40:E40"/>
    <mergeCell ref="F40:H40"/>
    <mergeCell ref="A41:E41"/>
    <mergeCell ref="F41:H41"/>
    <mergeCell ref="A42:D42"/>
    <mergeCell ref="A44:D4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2017-04-19T17:09:02Z</cp:lastPrinted>
  <dcterms:created xsi:type="dcterms:W3CDTF">2008-01-11T19:40:26Z</dcterms:created>
  <dcterms:modified xsi:type="dcterms:W3CDTF">2017-08-09T16:18:28Z</dcterms:modified>
  <cp:category/>
  <cp:version/>
  <cp:contentType/>
  <cp:contentStatus/>
</cp:coreProperties>
</file>