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firstSheet="8" activeTab="12"/>
  </bookViews>
  <sheets>
    <sheet name="ORDEN COMPRA (radio SONORA)" sheetId="1" r:id="rId1"/>
    <sheet name="ORDEN COMPRA (radio Que Buena)" sheetId="2" r:id="rId2"/>
    <sheet name="ORDEN COMPRA (radio VOX FM)" sheetId="3" r:id="rId3"/>
    <sheet name="ORDEN COMPRA (radio Maya Visio)" sheetId="4" r:id="rId4"/>
    <sheet name="ORDEN COMPRA (radio YXY)" sheetId="5" r:id="rId5"/>
    <sheet name="ORDEN COMPRA (radio EXA)" sheetId="6" r:id="rId6"/>
    <sheet name="ORDEN COMPRA (radio FUEGO)" sheetId="7" r:id="rId7"/>
    <sheet name="ORDEN COMPRA (radio LA CHEVERE)" sheetId="8" r:id="rId8"/>
    <sheet name="ORDEN COMPRA (RADIO YSKL)" sheetId="9" r:id="rId9"/>
    <sheet name="ORDEN COMPRA (RADIO ARPAS" sheetId="10" r:id="rId10"/>
    <sheet name="RADIO YSUCA" sheetId="11" r:id="rId11"/>
    <sheet name="LA MEJOR, SA DE CV" sheetId="12" r:id="rId12"/>
    <sheet name="RADIO STEREO SCAN" sheetId="13" r:id="rId13"/>
    <sheet name="RADIO STEREO (LASER INGLES)" sheetId="14" r:id="rId14"/>
    <sheet name="RADIO STEREO (RANCHERA)" sheetId="15" r:id="rId15"/>
    <sheet name="RADIO STEREO (FEMENINA)" sheetId="16" r:id="rId16"/>
    <sheet name="RADIO STEREO (FIESTA)" sheetId="17" r:id="rId17"/>
    <sheet name="RADIO Y.S.L. ROMANTICA(COOL F)" sheetId="18" r:id="rId18"/>
    <sheet name="ABC FM SA DE CV(RADIO ABC FM)" sheetId="19" r:id="rId19"/>
  </sheets>
  <definedNames>
    <definedName name="_xlnm.Print_Area" localSheetId="18">'ABC FM SA DE CV(RADIO ABC FM)'!$A$1:$H$46</definedName>
    <definedName name="_xlnm.Print_Area" localSheetId="11">'LA MEJOR, SA DE CV'!$A$1:$H$47</definedName>
    <definedName name="_xlnm.Print_Area" localSheetId="9">'ORDEN COMPRA (RADIO ARPAS'!$A$1:$H$45</definedName>
    <definedName name="_xlnm.Print_Area" localSheetId="5">'ORDEN COMPRA (radio EXA)'!$A$1:$H$46</definedName>
    <definedName name="_xlnm.Print_Area" localSheetId="6">'ORDEN COMPRA (radio FUEGO)'!$A$1:$H$46</definedName>
    <definedName name="_xlnm.Print_Area" localSheetId="7">'ORDEN COMPRA (radio LA CHEVERE)'!$A$1:$H$46</definedName>
    <definedName name="_xlnm.Print_Area" localSheetId="3">'ORDEN COMPRA (radio Maya Visio)'!$A$1:$H$47</definedName>
    <definedName name="_xlnm.Print_Area" localSheetId="1">'ORDEN COMPRA (radio Que Buena)'!$A$1:$H$48</definedName>
    <definedName name="_xlnm.Print_Area" localSheetId="0">'ORDEN COMPRA (radio SONORA)'!$A$1:$H$47</definedName>
    <definedName name="_xlnm.Print_Area" localSheetId="2">'ORDEN COMPRA (radio VOX FM)'!$A$1:$H$47</definedName>
    <definedName name="_xlnm.Print_Area" localSheetId="8">'ORDEN COMPRA (RADIO YSKL)'!$A$1:$H$47</definedName>
    <definedName name="_xlnm.Print_Area" localSheetId="4">'ORDEN COMPRA (radio YXY)'!$A$1:$H$46</definedName>
    <definedName name="_xlnm.Print_Area" localSheetId="15">'RADIO STEREO (FEMENINA)'!$A$1:$H$46</definedName>
    <definedName name="_xlnm.Print_Area" localSheetId="16">'RADIO STEREO (FIESTA)'!$A$1:$H$46</definedName>
    <definedName name="_xlnm.Print_Area" localSheetId="13">'RADIO STEREO (LASER INGLES)'!$A$1:$H$47</definedName>
    <definedName name="_xlnm.Print_Area" localSheetId="14">'RADIO STEREO (RANCHERA)'!$A$1:$H$46</definedName>
    <definedName name="_xlnm.Print_Area" localSheetId="12">'RADIO STEREO SCAN'!$A$1:$H$46</definedName>
    <definedName name="_xlnm.Print_Area" localSheetId="17">'RADIO Y.S.L. ROMANTICA(COOL F)'!$A$1:$H$46</definedName>
    <definedName name="_xlnm.Print_Area" localSheetId="10">'RADIO YSUCA'!$A$1:$H$46</definedName>
    <definedName name="_xlnm.Print_Titles" localSheetId="18">'ABC FM SA DE CV(RADIO ABC FM)'!$1:$43</definedName>
    <definedName name="_xlnm.Print_Titles" localSheetId="11">'LA MEJOR, SA DE CV'!$1:$44</definedName>
    <definedName name="_xlnm.Print_Titles" localSheetId="9">'ORDEN COMPRA (RADIO ARPAS'!$1:$42</definedName>
    <definedName name="_xlnm.Print_Titles" localSheetId="5">'ORDEN COMPRA (radio EXA)'!$1:$43</definedName>
    <definedName name="_xlnm.Print_Titles" localSheetId="6">'ORDEN COMPRA (radio FUEGO)'!$1:$43</definedName>
    <definedName name="_xlnm.Print_Titles" localSheetId="7">'ORDEN COMPRA (radio LA CHEVERE)'!$1:$43</definedName>
    <definedName name="_xlnm.Print_Titles" localSheetId="3">'ORDEN COMPRA (radio Maya Visio)'!$1:$44</definedName>
    <definedName name="_xlnm.Print_Titles" localSheetId="1">'ORDEN COMPRA (radio Que Buena)'!$1:$45</definedName>
    <definedName name="_xlnm.Print_Titles" localSheetId="0">'ORDEN COMPRA (radio SONORA)'!$1:$44</definedName>
    <definedName name="_xlnm.Print_Titles" localSheetId="2">'ORDEN COMPRA (radio VOX FM)'!$1:$44</definedName>
    <definedName name="_xlnm.Print_Titles" localSheetId="8">'ORDEN COMPRA (RADIO YSKL)'!$1:$44</definedName>
    <definedName name="_xlnm.Print_Titles" localSheetId="4">'ORDEN COMPRA (radio YXY)'!$1:$43</definedName>
    <definedName name="_xlnm.Print_Titles" localSheetId="15">'RADIO STEREO (FEMENINA)'!$1:$43</definedName>
    <definedName name="_xlnm.Print_Titles" localSheetId="16">'RADIO STEREO (FIESTA)'!$1:$43</definedName>
    <definedName name="_xlnm.Print_Titles" localSheetId="13">'RADIO STEREO (LASER INGLES)'!$1:$44</definedName>
    <definedName name="_xlnm.Print_Titles" localSheetId="14">'RADIO STEREO (RANCHERA)'!$1:$43</definedName>
    <definedName name="_xlnm.Print_Titles" localSheetId="12">'RADIO STEREO SCAN'!$1:$43</definedName>
    <definedName name="_xlnm.Print_Titles" localSheetId="17">'RADIO Y.S.L. ROMANTICA(COOL F)'!$1:$43</definedName>
    <definedName name="_xlnm.Print_Titles" localSheetId="10">'RADIO YSUCA'!$1:$43</definedName>
  </definedNames>
  <calcPr fullCalcOnLoad="1"/>
</workbook>
</file>

<file path=xl/sharedStrings.xml><?xml version="1.0" encoding="utf-8"?>
<sst xmlns="http://schemas.openxmlformats.org/spreadsheetml/2006/main" count="957" uniqueCount="135">
  <si>
    <t>UNIDAD DE MEDIDA</t>
  </si>
  <si>
    <t>DESCRIPCION</t>
  </si>
  <si>
    <t xml:space="preserve">CANTIDAD           </t>
  </si>
  <si>
    <t>ESPECIFICO</t>
  </si>
  <si>
    <t xml:space="preserve"> </t>
  </si>
  <si>
    <t>SON:</t>
  </si>
  <si>
    <t>No.</t>
  </si>
  <si>
    <t>SUMINISTRANTE</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</si>
  <si>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</si>
  <si>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</si>
  <si>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</si>
  <si>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</si>
  <si>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</si>
  <si>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</si>
  <si>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</si>
  <si>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</si>
  <si>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</si>
  <si>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</si>
  <si>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</si>
  <si>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t>
  </si>
  <si>
    <t>CIRCUITO Y.S.R., S.A. DE C.V.
(Radio Que Buena)</t>
  </si>
  <si>
    <t>NIT: 0614-250163-001-6</t>
  </si>
  <si>
    <t>IVA: 5738-0</t>
  </si>
  <si>
    <t>NIT: 0614-250493-101-4</t>
  </si>
  <si>
    <t>IVA: 74507-3</t>
  </si>
  <si>
    <t>GRUPO VISION, S.A. DE C.V.
(Radio Maya Vision)</t>
  </si>
  <si>
    <t>COMUNICACIONES INTREGADAS, S.A. DE C.V.
(Radio YXY)</t>
  </si>
  <si>
    <t>NIT: 0614-020295-101-3</t>
  </si>
  <si>
    <t>IVA: 83348-7</t>
  </si>
  <si>
    <t>NIT: 0614-110986-101-9</t>
  </si>
  <si>
    <t>NIT: 0614-051295-103-0</t>
  </si>
  <si>
    <t>IVA: 89929-1</t>
  </si>
  <si>
    <t>PROMOTORA DE COMUNICACIONES, S.A. DE C.V.</t>
  </si>
  <si>
    <t>PROMOTORA DE COMUNICACIONES, S.A. DE C.V.
(Radio LA CHEVERE)</t>
  </si>
  <si>
    <t>RADIO CADENA  YSKL, S.A. DE C.V.</t>
  </si>
  <si>
    <t>NIT: 0614-290374-003-5</t>
  </si>
  <si>
    <t>IVA: 3737-0</t>
  </si>
  <si>
    <t>(RADIO QUE BUENA)</t>
  </si>
  <si>
    <t>CIRCUITO Y.S.R., S.A. DE C.V.</t>
  </si>
  <si>
    <t>(RADIO MAYA VISION)</t>
  </si>
  <si>
    <t>GRUPO VISION, S.A. DE C.V.</t>
  </si>
  <si>
    <t>(RADIO YXY)</t>
  </si>
  <si>
    <t>COMUNICACIONES INTEGRADAS, S.A. DE C.V.</t>
  </si>
  <si>
    <t>INDESI, S.A. DE C.V.</t>
  </si>
  <si>
    <t>IVA: 63373-9</t>
  </si>
  <si>
    <t>(RADIO SONORA)</t>
  </si>
  <si>
    <t>2) ORDEN DE INICIO: Será emitida por el Administrador de la Orden de Compra</t>
  </si>
  <si>
    <t>4) La factura(s) será de Consumidor Final a nombre de: FONDO PARA LA ATENCION A LAS VICTIMAS DE ACCIDENTES DE TRANSITO</t>
  </si>
  <si>
    <t>NIT: 0614-220765-001-9</t>
  </si>
  <si>
    <t>IVA: 6403-3</t>
  </si>
  <si>
    <t>5) Deberá de presentar Garantia de Cumplimiento de contrato, de acuerdo a lo estipulado en la SECCION III- ADJUDICACION DEL CONTRATO, Numeral 3.1 GARANTIA DE CUMPLIMIENTO DE CONTRATO (Formato No. 3)</t>
  </si>
  <si>
    <t>RADIODIFUSORAS ASOCIADAS, S.A. DE C.V.
(RADIO SONORA)</t>
  </si>
  <si>
    <t>RADIODIFUSORAS ASOCIADAS, S.A. DE C.V.</t>
  </si>
  <si>
    <t>CONASEVI</t>
  </si>
  <si>
    <t>08</t>
  </si>
  <si>
    <t>09</t>
  </si>
  <si>
    <t>10</t>
  </si>
  <si>
    <t>11</t>
  </si>
  <si>
    <t>Cuñas
Radiales</t>
  </si>
  <si>
    <t>NIT: 0614-200100-106-0</t>
  </si>
  <si>
    <t>IVA: 181340-5</t>
  </si>
  <si>
    <t>DE EL SALVADOR</t>
  </si>
  <si>
    <t>(ARPAS)</t>
  </si>
  <si>
    <t>ASOCIACIÓN DE RADIOS Y PROGRAMAS PARTICIPATIVOS</t>
  </si>
  <si>
    <t>ASOCIACIÓN DE RADIOS Y PROGAMAS PARTICIPATIVOS DE EL SALVADOR
(ARPAS)</t>
  </si>
  <si>
    <t>PRECIO UNITARIO 
(CON IVA)</t>
  </si>
  <si>
    <t>04</t>
  </si>
  <si>
    <r>
      <t xml:space="preserve">Proceso No: </t>
    </r>
    <r>
      <rPr>
        <b/>
        <sz val="11"/>
        <rFont val="Arial"/>
        <family val="2"/>
      </rPr>
      <t>LG-04/FONAT/2016</t>
    </r>
  </si>
  <si>
    <r>
      <t>"SERVICIO DE DIFUSION DE CUÑAS DE RADIO CON MENSAJES DE EDUCACION VIAL DE CONASEVI</t>
    </r>
    <r>
      <rPr>
        <sz val="10"/>
        <rFont val="Arial Narrow"/>
        <family val="2"/>
      </rPr>
      <t>"</t>
    </r>
  </si>
  <si>
    <t>3) PLAZO DE EJECUCION: a partir de la Orden de inicio emitida por el  ADMINISTRADOR DE LA ORDEN DE COMPRA hasta el 31 de diciembre de 2016</t>
  </si>
  <si>
    <t>PRESIDENTE DEL FONAT</t>
  </si>
  <si>
    <t>LIC. NELSON NAPOLEÓN GARCÍA RODRÍGUEZ</t>
  </si>
  <si>
    <t>SAN SALVADOR, 16 DE MARZO DE 2016</t>
  </si>
  <si>
    <t>Solicito se trasmita el  servicio de 300 cuñas radiales que se detallan en la presente Orden de Compra,  las cuales serán proporcionadas por CONASEVI del FONAT, Ubicada en Avenida las Amapolas, No. 23-E, Colonia San Francisco, San Salvador. Según detalle siguiente:</t>
  </si>
  <si>
    <t>05</t>
  </si>
  <si>
    <t>Solicito se trasmita el  servicio de 250 cuñas radiales que se detallan en la presente Orden de Compra,  las cuales serán proporcionadas por CONASEVI del FONAT, Ubicada en Avenida las Amapolas, No. 23-E, Colonia San Francisco, San Salvador. Según detalle siguiente:</t>
  </si>
  <si>
    <t>Solicito se trasmita el  servicio de 150 cuñas radiales que se detallan en la presente Orden de Compra,  las cuales serán proporcionadas por CONASEVI del FONAT, Ubicada en Avenida las Amapolas, No. 23-E, Colonia San Francisco, San Salvador. Según detalle siguiente:</t>
  </si>
  <si>
    <t>06</t>
  </si>
  <si>
    <t>07</t>
  </si>
  <si>
    <t>Solicito se trasmita el  servicio de 200 cuñas radiales que se detallan en la presente Orden de Compra,  las cuales serán proporcionadas por CONASEVI del FONAT, Ubicada en Avenida las Amapolas, No. 23-E, Colonia San Francisco, San Salvador. Según detalle siguiente:</t>
  </si>
  <si>
    <t>INDESI, S.A. DE C.V.
(Radio FUEGO)</t>
  </si>
  <si>
    <t>(RADIO FUEGO)</t>
  </si>
  <si>
    <t>Solicito se trasmita el  servicio de 500 cuñas radiales que se detallan en la presente Orden de Compra,  las cuales serán proporcionadas por CONASEVI del FONAT, Ubicada en Avenida las Amapolas, No. 23-E, Colonia San Francisco, San Salvador. Según detalle siguiente:</t>
  </si>
  <si>
    <t>Solicito se trasmita el  servicio de 350 cuñas radiales que se detallan en la presente Orden de Compra,  las cuales serán proporcionadas por CONASEVI del FONAT, Ubicada en Avenida las Amapolas, No. 23-E, Colonia San Francisco, San Salvador. Según detalle siguiente:</t>
  </si>
  <si>
    <t>NIT: 0614-150965-001-7</t>
  </si>
  <si>
    <t>IVA: 28273-1</t>
  </si>
  <si>
    <t>UNIVERSIDAD CENTROAMERICANA DE EL SALVADOR JOSE SIMEON CAÑAS</t>
  </si>
  <si>
    <t>(RADIO YSUCA)</t>
  </si>
  <si>
    <t>LA MEJOR, S.A. DE C.V.</t>
  </si>
  <si>
    <t>NIT: 0614-141102-103-8</t>
  </si>
  <si>
    <t>IVA: 146500-6</t>
  </si>
  <si>
    <t>NIT: 0614-230687-001-0</t>
  </si>
  <si>
    <t>IVA: 4056-8</t>
  </si>
  <si>
    <t>COMUNICACIONES INTREGADAS, S.A. DE C.V.
(Radio EXA)</t>
  </si>
  <si>
    <t>(RADIO EXA)</t>
  </si>
  <si>
    <t>NIT: 0614-081275-001-0</t>
  </si>
  <si>
    <t>IVA: 158-9</t>
  </si>
  <si>
    <t>(RADIO RANCHERA)</t>
  </si>
  <si>
    <t>(RADIO FEMENINA)</t>
  </si>
  <si>
    <t>(RADIO FIESTA)</t>
  </si>
  <si>
    <t>NIT: 0614-160966-001-0</t>
  </si>
  <si>
    <t>IVA: 3738-9</t>
  </si>
  <si>
    <t>(RADIO COOL FM)</t>
  </si>
  <si>
    <t>NIT: 0614-221183-002-1</t>
  </si>
  <si>
    <t>IVA: 8138-8</t>
  </si>
  <si>
    <t>(RADIO ABC FM)</t>
  </si>
  <si>
    <t>(RADIO LASER INGLES)</t>
  </si>
  <si>
    <r>
      <t xml:space="preserve">RADIO STEREO, S.A. DE C.V.
</t>
    </r>
    <r>
      <rPr>
        <b/>
        <sz val="10"/>
        <rFont val="Arial"/>
        <family val="2"/>
      </rPr>
      <t xml:space="preserve"> (RADIO LASER INGLES)</t>
    </r>
  </si>
  <si>
    <r>
      <t xml:space="preserve">RADIO STEREO, S.A. DE C.V.
</t>
    </r>
    <r>
      <rPr>
        <b/>
        <sz val="10"/>
        <rFont val="Arial"/>
        <family val="2"/>
      </rPr>
      <t>(RADIO RANCHERA)</t>
    </r>
  </si>
  <si>
    <r>
      <t xml:space="preserve">RADIO STEREO, S.A. DE C.V.
</t>
    </r>
    <r>
      <rPr>
        <b/>
        <sz val="10"/>
        <rFont val="Arial"/>
        <family val="2"/>
      </rPr>
      <t>(RADIO FEMENINA)</t>
    </r>
  </si>
  <si>
    <r>
      <t xml:space="preserve">RADIO STEREO, S.A. DE C.V.
</t>
    </r>
    <r>
      <rPr>
        <b/>
        <sz val="10"/>
        <rFont val="Arial"/>
        <family val="2"/>
      </rPr>
      <t>(RADIO FIESTA)</t>
    </r>
  </si>
  <si>
    <r>
      <t xml:space="preserve">Y.S.L.R. LA ROMANTICA, S.A. DE C.V. 
</t>
    </r>
    <r>
      <rPr>
        <b/>
        <sz val="10"/>
        <rFont val="Arial"/>
        <family val="2"/>
      </rPr>
      <t>(RADIO COOL FM)</t>
    </r>
  </si>
  <si>
    <r>
      <t xml:space="preserve">ABC FM, S.A. DE C.V.
</t>
    </r>
    <r>
      <rPr>
        <b/>
        <sz val="10"/>
        <rFont val="Arial"/>
        <family val="2"/>
      </rPr>
      <t>(RADIO ABC FM)</t>
    </r>
  </si>
  <si>
    <r>
      <t xml:space="preserve">RADIO STEREO SCAN, S.A. DE C.V.
</t>
    </r>
    <r>
      <rPr>
        <b/>
        <sz val="9"/>
        <rFont val="Arial"/>
        <family val="2"/>
      </rPr>
      <t>(RADIO SCAN)</t>
    </r>
  </si>
  <si>
    <r>
      <t xml:space="preserve">UNIVERSIDAD CENTROAMERICANA DE EL SALVDOR JOSE SIMEON CAÑAS
</t>
    </r>
    <r>
      <rPr>
        <b/>
        <sz val="10"/>
        <rFont val="Arial"/>
        <family val="2"/>
      </rPr>
      <t>(RADIO YSUCA)</t>
    </r>
  </si>
  <si>
    <t>1) FORMA DE PAGO: En un plazo no mayor a treinta dias despues de recepcionado del servicio, ya sea total o percial.</t>
  </si>
  <si>
    <t>"SERVICIO DE DIFUSION DE CUÑAS DE RADIO CON MENSAJES DE EDUCACION VIAL DE CONASEVI"</t>
  </si>
  <si>
    <t>12</t>
  </si>
  <si>
    <t>13</t>
  </si>
  <si>
    <t>14</t>
  </si>
  <si>
    <t>15</t>
  </si>
  <si>
    <t>16</t>
  </si>
  <si>
    <t>17</t>
  </si>
  <si>
    <t>18</t>
  </si>
  <si>
    <t>19</t>
  </si>
  <si>
    <t>20</t>
  </si>
  <si>
    <t>21</t>
  </si>
  <si>
    <t>22</t>
  </si>
  <si>
    <t>STEREO MI PREFERIDA, S.A. DE C.V.
(Radio VOX FM)</t>
  </si>
  <si>
    <t>NIT: 0614-071085-001-5</t>
  </si>
  <si>
    <t>IVA: 5747-0</t>
  </si>
  <si>
    <t>STEREO MI PREFERIDA, S.A. DE C.V.</t>
  </si>
  <si>
    <t>(RADIO VOX FM)</t>
  </si>
  <si>
    <t>(Radio     LA     CHEVERE  )</t>
  </si>
  <si>
    <t>2016</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</si>
</sst>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 numFmtId="199" formatCode="[$$-440A]#,##0.0000"/>
  </numFmts>
  <fonts count="80">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sz val="8"/>
      <name val="Times New Roman"/>
      <family val="1"/>
    </font>
    <font>
      <u val="single"/>
      <sz val="10"/>
      <color indexed="12"/>
      <name val="Arial"/>
      <family val="2"/>
    </font>
    <font>
      <u val="single"/>
      <sz val="10"/>
      <color indexed="36"/>
      <name val="Arial"/>
      <family val="2"/>
    </font>
    <font>
      <sz val="12"/>
      <name val="Arial Narrow"/>
      <family val="2"/>
    </font>
    <font>
      <b/>
      <sz val="12"/>
      <name val="Arial Narrow"/>
      <family val="2"/>
    </font>
    <font>
      <sz val="8"/>
      <name val="Arial Narrow"/>
      <family val="2"/>
    </font>
    <font>
      <sz val="10"/>
      <color indexed="8"/>
      <name val="Arial Narrow"/>
      <family val="2"/>
    </font>
    <font>
      <b/>
      <sz val="11"/>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3"/>
      <name val="Arial"/>
      <family val="2"/>
    </font>
    <font>
      <b/>
      <u val="single"/>
      <sz val="13"/>
      <name val="Arial"/>
      <family val="2"/>
    </font>
    <font>
      <b/>
      <sz val="12"/>
      <color indexed="8"/>
      <name val="Arial"/>
      <family val="2"/>
    </font>
    <font>
      <sz val="12"/>
      <color indexed="8"/>
      <name val="Arial"/>
      <family val="2"/>
    </font>
    <font>
      <b/>
      <sz val="14"/>
      <name val="Arial"/>
      <family val="2"/>
    </font>
    <font>
      <b/>
      <sz val="14"/>
      <color indexed="8"/>
      <name val="Arial"/>
      <family val="2"/>
    </font>
    <font>
      <b/>
      <sz val="12"/>
      <name val="Arial"/>
      <family val="2"/>
    </font>
    <font>
      <b/>
      <sz val="10"/>
      <name val="Arial Narrow"/>
      <family val="2"/>
    </font>
    <font>
      <b/>
      <sz val="10"/>
      <name val="Arial"/>
      <family val="2"/>
    </font>
    <font>
      <b/>
      <sz val="9"/>
      <name val="Arial"/>
      <family val="2"/>
    </font>
    <font>
      <b/>
      <sz val="14"/>
      <name val="Arial Narrow"/>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b/>
      <sz val="12"/>
      <name val="Calibri"/>
      <family val="2"/>
    </font>
    <font>
      <b/>
      <sz val="14"/>
      <color indexed="8"/>
      <name val="Calibri"/>
      <family val="2"/>
    </font>
    <font>
      <sz val="9"/>
      <color indexed="8"/>
      <name val="Calibri"/>
      <family val="2"/>
    </font>
    <font>
      <b/>
      <sz val="14"/>
      <name val="Calibri"/>
      <family val="2"/>
    </font>
    <font>
      <b/>
      <sz val="9"/>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2"/>
      <color theme="1"/>
      <name val="Arial"/>
      <family val="2"/>
    </font>
    <font>
      <sz val="9"/>
      <color theme="1"/>
      <name val="Calibri"/>
      <family val="2"/>
    </font>
    <font>
      <sz val="12"/>
      <color theme="1"/>
      <name val="Calibri"/>
      <family val="2"/>
    </font>
    <font>
      <b/>
      <sz val="9"/>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color indexed="63"/>
      </left>
      <right style="thin"/>
      <top>
        <color indexed="63"/>
      </top>
      <bottom>
        <color indexed="63"/>
      </bottom>
    </border>
    <border>
      <left style="thin"/>
      <right style="double"/>
      <top style="double"/>
      <bottom>
        <color indexed="63"/>
      </bottom>
    </border>
    <border>
      <left style="double"/>
      <right style="medium"/>
      <top style="medium"/>
      <bottom style="mediu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medium"/>
      <right style="double"/>
      <top style="medium"/>
      <bottom style="medium"/>
    </border>
    <border>
      <left style="thin"/>
      <right style="double"/>
      <top>
        <color indexed="63"/>
      </top>
      <bottom>
        <color indexed="63"/>
      </bottom>
    </border>
    <border>
      <left>
        <color indexed="63"/>
      </left>
      <right>
        <color indexed="63"/>
      </right>
      <top style="double"/>
      <bottom>
        <color indexed="63"/>
      </bottom>
    </border>
    <border>
      <left style="double"/>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double"/>
      <right/>
      <top/>
      <bottom style="double"/>
    </border>
    <border>
      <left style="medium"/>
      <right/>
      <top style="medium"/>
      <bottom style="medium"/>
    </border>
    <border>
      <left/>
      <right/>
      <top style="medium"/>
      <bottom style="medium"/>
    </border>
    <border>
      <left style="double"/>
      <right/>
      <top/>
      <bottom style="medium"/>
    </border>
    <border>
      <left/>
      <right/>
      <top/>
      <bottom style="medium"/>
    </border>
    <border>
      <left/>
      <right style="double"/>
      <top/>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style="thin"/>
      <bottom style="medium"/>
    </border>
    <border>
      <left style="thin"/>
      <right style="double"/>
      <top style="thin"/>
      <bottom style="medium"/>
    </border>
    <border>
      <left style="double"/>
      <right>
        <color indexed="63"/>
      </right>
      <top style="medium"/>
      <bottom style="medium"/>
    </border>
    <border>
      <left>
        <color indexed="63"/>
      </left>
      <right style="double"/>
      <top style="medium"/>
      <bottom style="medium"/>
    </border>
    <border>
      <left style="thin"/>
      <right>
        <color indexed="63"/>
      </right>
      <top style="thin"/>
      <bottom style="thin"/>
    </border>
    <border>
      <left/>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thin"/>
      <top style="thin"/>
      <bottom style="thin"/>
    </border>
    <border>
      <left style="double"/>
      <right>
        <color indexed="63"/>
      </right>
      <top style="double"/>
      <bottom style="thin"/>
    </border>
    <border>
      <left>
        <color indexed="63"/>
      </left>
      <right>
        <color indexed="63"/>
      </right>
      <top style="double"/>
      <bottom style="thin"/>
    </border>
    <border>
      <left/>
      <right style="double"/>
      <top style="thin"/>
      <bottom style="thin"/>
    </border>
    <border>
      <left>
        <color indexed="63"/>
      </left>
      <right style="thin"/>
      <top style="thin"/>
      <bottom>
        <color indexed="63"/>
      </bottom>
    </border>
    <border>
      <left>
        <color indexed="63"/>
      </left>
      <right style="thin"/>
      <top>
        <color indexed="63"/>
      </top>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6"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9" fillId="20"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200">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1" xfId="0" applyFont="1" applyBorder="1" applyAlignment="1">
      <alignment horizontal="center" vertical="center" wrapText="1"/>
    </xf>
    <xf numFmtId="0" fontId="14" fillId="0" borderId="12" xfId="54" applyFont="1" applyFill="1" applyBorder="1" applyAlignment="1">
      <alignment horizontal="center" vertical="center" wrapText="1"/>
      <protection/>
    </xf>
    <xf numFmtId="0" fontId="12" fillId="0" borderId="12" xfId="54" applyFont="1" applyFill="1" applyBorder="1" applyAlignment="1">
      <alignment horizontal="center" vertical="center" wrapText="1"/>
      <protection/>
    </xf>
    <xf numFmtId="0" fontId="2" fillId="0" borderId="13" xfId="0" applyFont="1" applyBorder="1" applyAlignment="1">
      <alignment/>
    </xf>
    <xf numFmtId="0" fontId="2" fillId="0" borderId="14" xfId="0" applyFont="1" applyBorder="1" applyAlignment="1">
      <alignment/>
    </xf>
    <xf numFmtId="177" fontId="2" fillId="0" borderId="15" xfId="0" applyNumberFormat="1"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18" fillId="0" borderId="18" xfId="0" applyFont="1" applyBorder="1" applyAlignment="1" quotePrefix="1">
      <alignment horizontal="right" vertical="center" wrapText="1"/>
    </xf>
    <xf numFmtId="176" fontId="13" fillId="0" borderId="12" xfId="54" applyNumberFormat="1" applyFont="1" applyFill="1" applyBorder="1" applyAlignment="1">
      <alignment horizontal="right" vertical="center"/>
      <protection/>
    </xf>
    <xf numFmtId="0" fontId="7" fillId="0" borderId="0" xfId="0" applyFont="1" applyBorder="1" applyAlignment="1">
      <alignment horizontal="left"/>
    </xf>
    <xf numFmtId="49" fontId="17" fillId="0" borderId="19" xfId="0" applyNumberFormat="1" applyFont="1" applyBorder="1" applyAlignment="1">
      <alignment/>
    </xf>
    <xf numFmtId="0" fontId="5" fillId="0" borderId="20" xfId="0" applyFont="1" applyBorder="1" applyAlignment="1">
      <alignment horizontal="center" vertical="center" wrapText="1"/>
    </xf>
    <xf numFmtId="0" fontId="14" fillId="0" borderId="21" xfId="54" applyFont="1" applyFill="1" applyBorder="1" applyAlignment="1">
      <alignment horizontal="center" vertical="center" wrapText="1"/>
      <protection/>
    </xf>
    <xf numFmtId="0" fontId="12" fillId="0" borderId="21" xfId="54" applyFont="1" applyFill="1" applyBorder="1" applyAlignment="1">
      <alignment horizontal="center" vertical="center" wrapText="1"/>
      <protection/>
    </xf>
    <xf numFmtId="0" fontId="11" fillId="0" borderId="20" xfId="54" applyFont="1" applyBorder="1" applyAlignment="1">
      <alignment horizontal="center" vertical="center"/>
      <protection/>
    </xf>
    <xf numFmtId="1" fontId="2" fillId="0" borderId="22" xfId="0" applyNumberFormat="1" applyFont="1" applyBorder="1" applyAlignment="1">
      <alignment/>
    </xf>
    <xf numFmtId="177" fontId="2" fillId="0" borderId="23" xfId="0" applyNumberFormat="1" applyFont="1" applyBorder="1" applyAlignment="1">
      <alignment/>
    </xf>
    <xf numFmtId="1" fontId="2" fillId="0" borderId="24" xfId="0" applyNumberFormat="1" applyFont="1" applyBorder="1" applyAlignment="1">
      <alignment/>
    </xf>
    <xf numFmtId="177" fontId="2" fillId="0" borderId="25" xfId="0" applyNumberFormat="1" applyFont="1" applyBorder="1" applyAlignment="1">
      <alignment/>
    </xf>
    <xf numFmtId="0" fontId="2" fillId="0" borderId="26" xfId="0" applyFont="1" applyBorder="1" applyAlignment="1">
      <alignment/>
    </xf>
    <xf numFmtId="0" fontId="2" fillId="0" borderId="27" xfId="0" applyFont="1" applyBorder="1" applyAlignment="1">
      <alignment/>
    </xf>
    <xf numFmtId="177" fontId="2" fillId="0" borderId="28" xfId="0" applyNumberFormat="1" applyFont="1" applyBorder="1" applyAlignment="1">
      <alignment/>
    </xf>
    <xf numFmtId="177" fontId="2" fillId="0" borderId="29" xfId="0" applyNumberFormat="1" applyFont="1" applyBorder="1" applyAlignment="1">
      <alignment/>
    </xf>
    <xf numFmtId="0" fontId="4" fillId="0" borderId="30" xfId="0" applyFont="1" applyBorder="1" applyAlignment="1">
      <alignment horizontal="centerContinuous" vertical="justify" wrapText="1"/>
    </xf>
    <xf numFmtId="176" fontId="10" fillId="0" borderId="12" xfId="54" applyNumberFormat="1" applyFont="1" applyFill="1" applyBorder="1" applyAlignment="1">
      <alignment horizontal="center" vertical="center"/>
      <protection/>
    </xf>
    <xf numFmtId="0" fontId="18" fillId="0" borderId="12" xfId="0" applyFont="1" applyBorder="1" applyAlignment="1" quotePrefix="1">
      <alignment horizontal="right" vertical="center" wrapText="1"/>
    </xf>
    <xf numFmtId="0" fontId="58" fillId="0" borderId="12" xfId="0" applyFont="1" applyBorder="1" applyAlignment="1">
      <alignment horizontal="center"/>
    </xf>
    <xf numFmtId="0" fontId="74" fillId="0" borderId="12" xfId="0" applyFont="1" applyBorder="1" applyAlignment="1">
      <alignment horizontal="center"/>
    </xf>
    <xf numFmtId="176" fontId="25" fillId="0" borderId="31" xfId="54" applyNumberFormat="1" applyFont="1" applyFill="1" applyBorder="1" applyAlignment="1">
      <alignment horizontal="center" vertical="center"/>
      <protection/>
    </xf>
    <xf numFmtId="176" fontId="26" fillId="0" borderId="31" xfId="54" applyNumberFormat="1" applyFont="1" applyFill="1" applyBorder="1" applyAlignment="1">
      <alignment horizontal="center" vertical="center"/>
      <protection/>
    </xf>
    <xf numFmtId="176" fontId="27" fillId="0" borderId="30" xfId="54" applyNumberFormat="1" applyFont="1" applyBorder="1" applyAlignment="1">
      <alignment horizontal="center" vertical="center"/>
      <protection/>
    </xf>
    <xf numFmtId="177" fontId="27" fillId="0" borderId="32" xfId="0" applyNumberFormat="1" applyFont="1" applyBorder="1" applyAlignment="1">
      <alignment horizontal="right"/>
    </xf>
    <xf numFmtId="0" fontId="74" fillId="0" borderId="12" xfId="0" applyFont="1" applyBorder="1" applyAlignment="1">
      <alignment horizontal="center" vertical="center"/>
    </xf>
    <xf numFmtId="176" fontId="10" fillId="0" borderId="18" xfId="54" applyNumberFormat="1" applyFont="1" applyFill="1" applyBorder="1" applyAlignment="1">
      <alignment horizontal="center" vertical="center"/>
      <protection/>
    </xf>
    <xf numFmtId="176" fontId="11" fillId="0" borderId="12" xfId="54" applyNumberFormat="1" applyFont="1" applyFill="1" applyBorder="1" applyAlignment="1">
      <alignment horizontal="center" vertical="center"/>
      <protection/>
    </xf>
    <xf numFmtId="176" fontId="25" fillId="0" borderId="12" xfId="54" applyNumberFormat="1" applyFont="1" applyFill="1" applyBorder="1" applyAlignment="1">
      <alignment horizontal="right" vertical="center"/>
      <protection/>
    </xf>
    <xf numFmtId="176" fontId="29" fillId="0" borderId="12" xfId="54" applyNumberFormat="1"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75" fillId="0" borderId="12" xfId="0" applyFont="1" applyBorder="1" applyAlignment="1">
      <alignment horizontal="center"/>
    </xf>
    <xf numFmtId="0" fontId="76" fillId="0" borderId="12" xfId="0" applyFont="1" applyBorder="1" applyAlignment="1">
      <alignment horizontal="center" vertical="center"/>
    </xf>
    <xf numFmtId="176" fontId="28" fillId="0" borderId="31" xfId="54" applyNumberFormat="1" applyFont="1" applyFill="1" applyBorder="1" applyAlignment="1">
      <alignment horizontal="left" vertical="center"/>
      <protection/>
    </xf>
    <xf numFmtId="0" fontId="29" fillId="0" borderId="21" xfId="54" applyFont="1" applyFill="1" applyBorder="1" applyAlignment="1">
      <alignment horizontal="center" vertical="center" wrapText="1"/>
      <protection/>
    </xf>
    <xf numFmtId="0" fontId="29" fillId="0" borderId="12" xfId="54" applyFont="1" applyFill="1" applyBorder="1" applyAlignment="1">
      <alignment horizontal="center" vertical="center" wrapText="1"/>
      <protection/>
    </xf>
    <xf numFmtId="0" fontId="51" fillId="0" borderId="33" xfId="54" applyFont="1" applyFill="1" applyBorder="1" applyAlignment="1">
      <alignment horizontal="center" vertical="center" wrapText="1"/>
      <protection/>
    </xf>
    <xf numFmtId="0" fontId="51" fillId="0" borderId="34" xfId="54" applyFont="1" applyFill="1" applyBorder="1" applyAlignment="1">
      <alignment horizontal="center" vertical="center" wrapText="1"/>
      <protection/>
    </xf>
    <xf numFmtId="0" fontId="16" fillId="0" borderId="10" xfId="0" applyFont="1" applyBorder="1" applyAlignment="1">
      <alignment horizontal="centerContinuous" vertical="justify" wrapText="1"/>
    </xf>
    <xf numFmtId="176" fontId="52" fillId="0" borderId="34" xfId="54" applyNumberFormat="1" applyFont="1" applyFill="1" applyBorder="1" applyAlignment="1">
      <alignment horizontal="center" vertical="center"/>
      <protection/>
    </xf>
    <xf numFmtId="176" fontId="53" fillId="0" borderId="31" xfId="54" applyNumberFormat="1" applyFont="1" applyFill="1" applyBorder="1" applyAlignment="1">
      <alignment horizontal="center" vertical="center"/>
      <protection/>
    </xf>
    <xf numFmtId="177" fontId="14" fillId="0" borderId="13" xfId="0" applyNumberFormat="1" applyFont="1" applyBorder="1" applyAlignment="1">
      <alignment/>
    </xf>
    <xf numFmtId="177" fontId="14" fillId="0" borderId="0" xfId="0" applyNumberFormat="1" applyFont="1" applyBorder="1" applyAlignment="1">
      <alignment/>
    </xf>
    <xf numFmtId="177" fontId="14" fillId="0" borderId="25" xfId="0" applyNumberFormat="1" applyFont="1" applyBorder="1" applyAlignment="1">
      <alignment/>
    </xf>
    <xf numFmtId="0" fontId="0" fillId="0" borderId="13" xfId="0" applyFont="1" applyBorder="1" applyAlignment="1">
      <alignment/>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51" fillId="0" borderId="36" xfId="54" applyFont="1" applyFill="1" applyBorder="1" applyAlignment="1">
      <alignment horizontal="center" vertical="center" wrapText="1"/>
      <protection/>
    </xf>
    <xf numFmtId="0" fontId="51" fillId="0" borderId="37" xfId="54" applyFont="1" applyFill="1" applyBorder="1" applyAlignment="1">
      <alignment horizontal="center" vertical="center" wrapText="1"/>
      <protection/>
    </xf>
    <xf numFmtId="176" fontId="52" fillId="0" borderId="37" xfId="54" applyNumberFormat="1" applyFont="1" applyFill="1" applyBorder="1" applyAlignment="1">
      <alignment horizontal="center" vertical="center"/>
      <protection/>
    </xf>
    <xf numFmtId="176" fontId="55" fillId="0" borderId="38" xfId="54" applyNumberFormat="1" applyFont="1" applyFill="1" applyBorder="1" applyAlignment="1">
      <alignment horizontal="center" vertical="center"/>
      <protection/>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177" fontId="4" fillId="0" borderId="13" xfId="0" applyNumberFormat="1" applyFont="1" applyBorder="1" applyAlignment="1">
      <alignment horizontal="center"/>
    </xf>
    <xf numFmtId="177" fontId="4" fillId="0" borderId="0" xfId="0" applyNumberFormat="1" applyFont="1" applyBorder="1" applyAlignment="1">
      <alignment horizontal="center"/>
    </xf>
    <xf numFmtId="177" fontId="4" fillId="0" borderId="25" xfId="0" applyNumberFormat="1" applyFont="1" applyBorder="1" applyAlignment="1">
      <alignment horizontal="center"/>
    </xf>
    <xf numFmtId="177" fontId="14" fillId="0" borderId="13" xfId="0" applyNumberFormat="1" applyFont="1" applyBorder="1" applyAlignment="1">
      <alignment horizontal="center"/>
    </xf>
    <xf numFmtId="177" fontId="14" fillId="0" borderId="0" xfId="0" applyNumberFormat="1" applyFont="1" applyBorder="1" applyAlignment="1">
      <alignment horizontal="center"/>
    </xf>
    <xf numFmtId="177" fontId="14" fillId="0" borderId="25" xfId="0" applyNumberFormat="1"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177" fontId="31" fillId="0" borderId="13" xfId="0" applyNumberFormat="1" applyFont="1" applyBorder="1" applyAlignment="1">
      <alignment horizontal="center"/>
    </xf>
    <xf numFmtId="177" fontId="31" fillId="0" borderId="0" xfId="0" applyNumberFormat="1" applyFont="1" applyBorder="1" applyAlignment="1">
      <alignment horizontal="center"/>
    </xf>
    <xf numFmtId="177" fontId="31" fillId="0" borderId="25" xfId="0" applyNumberFormat="1" applyFont="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74" fillId="0" borderId="35" xfId="0" applyFont="1" applyBorder="1" applyAlignment="1">
      <alignment horizontal="left" vertical="center"/>
    </xf>
    <xf numFmtId="0" fontId="74" fillId="0" borderId="0" xfId="0" applyFont="1" applyBorder="1" applyAlignment="1">
      <alignment horizontal="left" vertical="center"/>
    </xf>
    <xf numFmtId="0" fontId="74" fillId="0" borderId="18" xfId="0" applyFont="1" applyBorder="1" applyAlignment="1">
      <alignment horizontal="left" vertical="center"/>
    </xf>
    <xf numFmtId="0" fontId="18" fillId="0" borderId="35" xfId="0" applyFont="1" applyBorder="1" applyAlignment="1">
      <alignment horizontal="justify" vertical="justify" wrapText="1"/>
    </xf>
    <xf numFmtId="0" fontId="18" fillId="0" borderId="0" xfId="0" applyFont="1" applyBorder="1" applyAlignment="1" quotePrefix="1">
      <alignment horizontal="justify" vertical="justify" wrapText="1"/>
    </xf>
    <xf numFmtId="0" fontId="18" fillId="0" borderId="18" xfId="0" applyFont="1" applyBorder="1" applyAlignment="1" quotePrefix="1">
      <alignment horizontal="justify" vertical="justify" wrapText="1"/>
    </xf>
    <xf numFmtId="0" fontId="2" fillId="0" borderId="39" xfId="0" applyFont="1" applyBorder="1" applyAlignment="1">
      <alignment horizontal="center"/>
    </xf>
    <xf numFmtId="0" fontId="2" fillId="0" borderId="28" xfId="0" applyFont="1" applyBorder="1" applyAlignment="1">
      <alignment horizontal="center"/>
    </xf>
    <xf numFmtId="0" fontId="18" fillId="0" borderId="35" xfId="0" applyFont="1" applyBorder="1" applyAlignment="1" quotePrefix="1">
      <alignment horizontal="justify" vertical="justify" wrapText="1"/>
    </xf>
    <xf numFmtId="0" fontId="27" fillId="0" borderId="40" xfId="54" applyFont="1" applyBorder="1" applyAlignment="1">
      <alignment horizontal="center" vertical="center"/>
      <protection/>
    </xf>
    <xf numFmtId="0" fontId="27" fillId="0" borderId="41" xfId="54" applyFont="1" applyBorder="1" applyAlignment="1">
      <alignment horizontal="center" vertical="center"/>
      <protection/>
    </xf>
    <xf numFmtId="0" fontId="27" fillId="0" borderId="11" xfId="54" applyFont="1" applyBorder="1" applyAlignment="1">
      <alignment horizontal="center" vertical="center"/>
      <protection/>
    </xf>
    <xf numFmtId="0" fontId="11" fillId="0" borderId="22"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0" fontId="10" fillId="0" borderId="23" xfId="54" applyFont="1" applyFill="1" applyBorder="1" applyAlignment="1">
      <alignment horizontal="left" vertical="center" wrapText="1"/>
      <protection/>
    </xf>
    <xf numFmtId="0" fontId="10" fillId="0" borderId="24" xfId="54" applyFont="1" applyFill="1" applyBorder="1" applyAlignment="1">
      <alignment horizontal="left" vertical="center" wrapText="1"/>
      <protection/>
    </xf>
    <xf numFmtId="0" fontId="10" fillId="0" borderId="0" xfId="54" applyFont="1" applyFill="1" applyBorder="1" applyAlignment="1">
      <alignment horizontal="left" vertical="center" wrapText="1"/>
      <protection/>
    </xf>
    <xf numFmtId="0" fontId="10" fillId="0" borderId="25" xfId="54" applyFont="1" applyFill="1" applyBorder="1" applyAlignment="1">
      <alignment horizontal="left" vertical="center" wrapText="1"/>
      <protection/>
    </xf>
    <xf numFmtId="0" fontId="10" fillId="0" borderId="42" xfId="54" applyFont="1" applyFill="1" applyBorder="1" applyAlignment="1">
      <alignment horizontal="left" vertical="center" wrapText="1"/>
      <protection/>
    </xf>
    <xf numFmtId="0" fontId="10" fillId="0" borderId="43" xfId="54" applyFont="1" applyFill="1" applyBorder="1" applyAlignment="1">
      <alignment horizontal="left" vertical="center" wrapText="1"/>
      <protection/>
    </xf>
    <xf numFmtId="0" fontId="10" fillId="0" borderId="44" xfId="54" applyFont="1" applyFill="1" applyBorder="1" applyAlignment="1">
      <alignment horizontal="left" vertical="center" wrapText="1"/>
      <protection/>
    </xf>
    <xf numFmtId="0" fontId="78" fillId="0" borderId="35" xfId="0" applyFont="1" applyBorder="1" applyAlignment="1">
      <alignment horizontal="justify" vertical="justify" wrapText="1"/>
    </xf>
    <xf numFmtId="0" fontId="78" fillId="0" borderId="0" xfId="0" applyFont="1" applyBorder="1" applyAlignment="1">
      <alignment horizontal="justify" vertical="justify" wrapText="1"/>
    </xf>
    <xf numFmtId="0" fontId="78" fillId="0" borderId="18" xfId="0" applyFont="1" applyBorder="1" applyAlignment="1">
      <alignment horizontal="justify" vertical="justify" wrapText="1"/>
    </xf>
    <xf numFmtId="0" fontId="51" fillId="0" borderId="45" xfId="54" applyFont="1" applyFill="1" applyBorder="1" applyAlignment="1">
      <alignment horizontal="justify" vertical="center" wrapText="1"/>
      <protection/>
    </xf>
    <xf numFmtId="0" fontId="51" fillId="0" borderId="15" xfId="54" applyFont="1" applyFill="1" applyBorder="1" applyAlignment="1">
      <alignment horizontal="justify" vertical="center" wrapText="1"/>
      <protection/>
    </xf>
    <xf numFmtId="0" fontId="51" fillId="0" borderId="46" xfId="54" applyFont="1" applyFill="1" applyBorder="1" applyAlignment="1">
      <alignment horizontal="justify" vertical="center" wrapText="1"/>
      <protection/>
    </xf>
    <xf numFmtId="0" fontId="79" fillId="0" borderId="35" xfId="0" applyFont="1" applyBorder="1" applyAlignment="1" quotePrefix="1">
      <alignment horizontal="center" vertical="center"/>
    </xf>
    <xf numFmtId="0" fontId="79" fillId="0" borderId="0" xfId="0" applyFont="1" applyBorder="1" applyAlignment="1">
      <alignment horizontal="center" vertical="center"/>
    </xf>
    <xf numFmtId="0" fontId="79" fillId="0" borderId="18" xfId="0" applyFont="1" applyBorder="1" applyAlignment="1">
      <alignment horizontal="center" vertical="center"/>
    </xf>
    <xf numFmtId="0" fontId="29" fillId="0" borderId="47" xfId="54" applyFont="1" applyBorder="1" applyAlignment="1">
      <alignment horizontal="center" vertical="center" wrapText="1"/>
      <protection/>
    </xf>
    <xf numFmtId="0" fontId="29" fillId="0" borderId="48" xfId="54" applyFont="1" applyBorder="1" applyAlignment="1">
      <alignment horizontal="center" vertical="center"/>
      <protection/>
    </xf>
    <xf numFmtId="0" fontId="29" fillId="0" borderId="49" xfId="54" applyFont="1" applyBorder="1" applyAlignment="1">
      <alignment horizontal="center" vertical="center"/>
      <protection/>
    </xf>
    <xf numFmtId="0" fontId="29" fillId="0" borderId="42" xfId="54" applyFont="1" applyBorder="1" applyAlignment="1">
      <alignment horizontal="center" vertical="center"/>
      <protection/>
    </xf>
    <xf numFmtId="0" fontId="29" fillId="0" borderId="43" xfId="54" applyFont="1" applyBorder="1" applyAlignment="1">
      <alignment horizontal="center" vertical="center"/>
      <protection/>
    </xf>
    <xf numFmtId="0" fontId="29" fillId="0" borderId="50" xfId="54" applyFont="1" applyBorder="1" applyAlignment="1">
      <alignment horizontal="center" vertical="center"/>
      <protection/>
    </xf>
    <xf numFmtId="0" fontId="15" fillId="32" borderId="51" xfId="54" applyFont="1" applyFill="1" applyBorder="1" applyAlignment="1">
      <alignment horizontal="left"/>
      <protection/>
    </xf>
    <xf numFmtId="0" fontId="15" fillId="32" borderId="31" xfId="54" applyFont="1" applyFill="1" applyBorder="1" applyAlignment="1">
      <alignment horizontal="left"/>
      <protection/>
    </xf>
    <xf numFmtId="0" fontId="15" fillId="32" borderId="52" xfId="54" applyFont="1" applyFill="1" applyBorder="1" applyAlignment="1">
      <alignment horizontal="left"/>
      <protection/>
    </xf>
    <xf numFmtId="0" fontId="15" fillId="32" borderId="53" xfId="54" applyFont="1" applyFill="1" applyBorder="1" applyAlignment="1">
      <alignment horizontal="left"/>
      <protection/>
    </xf>
    <xf numFmtId="0" fontId="25" fillId="0" borderId="54" xfId="54" applyFont="1" applyBorder="1" applyAlignment="1">
      <alignment horizontal="justify" vertical="center" wrapText="1"/>
      <protection/>
    </xf>
    <xf numFmtId="0" fontId="25" fillId="0" borderId="41" xfId="54" applyFont="1" applyBorder="1" applyAlignment="1">
      <alignment horizontal="justify" vertical="center" wrapText="1"/>
      <protection/>
    </xf>
    <xf numFmtId="0" fontId="25" fillId="0" borderId="55" xfId="54" applyFont="1" applyBorder="1" applyAlignment="1">
      <alignment horizontal="justify" vertical="center" wrapText="1"/>
      <protection/>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1" xfId="0" applyFont="1" applyBorder="1" applyAlignment="1">
      <alignment horizontal="center" vertical="center"/>
    </xf>
    <xf numFmtId="0" fontId="33" fillId="0" borderId="56" xfId="0" applyFont="1" applyBorder="1" applyAlignment="1">
      <alignment horizontal="left" vertical="center"/>
    </xf>
    <xf numFmtId="0" fontId="33" fillId="0" borderId="57" xfId="0" applyFont="1" applyBorder="1" applyAlignment="1">
      <alignment horizontal="left" vertical="center"/>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vertical="center" wrapText="1"/>
    </xf>
    <xf numFmtId="0" fontId="11" fillId="0" borderId="56" xfId="0" applyFont="1" applyBorder="1" applyAlignment="1">
      <alignment horizontal="left" vertical="center"/>
    </xf>
    <xf numFmtId="0" fontId="11" fillId="0" borderId="57" xfId="0" applyFont="1" applyBorder="1" applyAlignment="1">
      <alignment horizontal="left" vertical="center"/>
    </xf>
    <xf numFmtId="177" fontId="22" fillId="0" borderId="62" xfId="0" applyNumberFormat="1" applyFont="1" applyFill="1" applyBorder="1" applyAlignment="1">
      <alignment horizontal="center" vertical="center" wrapText="1"/>
    </xf>
    <xf numFmtId="177" fontId="22" fillId="0" borderId="57" xfId="0" applyNumberFormat="1" applyFont="1" applyFill="1" applyBorder="1" applyAlignment="1">
      <alignment horizontal="center" vertical="center" wrapText="1"/>
    </xf>
    <xf numFmtId="177" fontId="22" fillId="0" borderId="63" xfId="0" applyNumberFormat="1" applyFont="1" applyFill="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xf>
    <xf numFmtId="0" fontId="17" fillId="0" borderId="64" xfId="0" applyFont="1" applyBorder="1" applyAlignment="1">
      <alignment horizontal="center"/>
    </xf>
    <xf numFmtId="0" fontId="17" fillId="0" borderId="65" xfId="0" applyFont="1" applyBorder="1" applyAlignment="1">
      <alignment horizontal="center"/>
    </xf>
    <xf numFmtId="177" fontId="22" fillId="0" borderId="36" xfId="0" applyNumberFormat="1" applyFont="1" applyFill="1" applyBorder="1" applyAlignment="1">
      <alignment horizontal="center" vertical="center" wrapText="1"/>
    </xf>
    <xf numFmtId="177" fontId="22" fillId="0" borderId="37" xfId="0" applyNumberFormat="1" applyFont="1" applyFill="1" applyBorder="1" applyAlignment="1">
      <alignment horizontal="center" vertical="center" wrapText="1"/>
    </xf>
    <xf numFmtId="49" fontId="3" fillId="0" borderId="56" xfId="0" applyNumberFormat="1" applyFont="1" applyBorder="1" applyAlignment="1">
      <alignment horizontal="left" vertical="center"/>
    </xf>
    <xf numFmtId="49" fontId="3" fillId="0" borderId="63" xfId="0" applyNumberFormat="1" applyFont="1" applyBorder="1" applyAlignment="1">
      <alignment horizontal="left" vertical="center"/>
    </xf>
    <xf numFmtId="0" fontId="2" fillId="0" borderId="56" xfId="0" applyFont="1" applyBorder="1" applyAlignment="1">
      <alignment horizontal="center"/>
    </xf>
    <xf numFmtId="0" fontId="2" fillId="0" borderId="66" xfId="0" applyFont="1" applyBorder="1" applyAlignment="1">
      <alignment horizontal="center"/>
    </xf>
    <xf numFmtId="177" fontId="11" fillId="0" borderId="13" xfId="0" applyNumberFormat="1" applyFont="1" applyBorder="1" applyAlignment="1">
      <alignment horizontal="center"/>
    </xf>
    <xf numFmtId="177" fontId="11" fillId="0" borderId="0" xfId="0" applyNumberFormat="1" applyFont="1" applyBorder="1" applyAlignment="1">
      <alignment horizontal="center"/>
    </xf>
    <xf numFmtId="177" fontId="11" fillId="0" borderId="25" xfId="0" applyNumberFormat="1" applyFont="1" applyBorder="1" applyAlignment="1">
      <alignment horizontal="center"/>
    </xf>
    <xf numFmtId="0" fontId="23" fillId="0" borderId="40" xfId="54" applyFont="1" applyBorder="1" applyAlignment="1">
      <alignment horizontal="center" vertical="center"/>
      <protection/>
    </xf>
    <xf numFmtId="0" fontId="23" fillId="0" borderId="41" xfId="54" applyFont="1" applyBorder="1" applyAlignment="1">
      <alignment horizontal="center" vertical="center"/>
      <protection/>
    </xf>
    <xf numFmtId="0" fontId="23" fillId="0" borderId="11" xfId="54" applyFont="1" applyBorder="1" applyAlignment="1">
      <alignment horizontal="center" vertical="center"/>
      <protection/>
    </xf>
    <xf numFmtId="0" fontId="29" fillId="0" borderId="67" xfId="54" applyFont="1" applyBorder="1" applyAlignment="1">
      <alignment horizontal="center" vertical="center"/>
      <protection/>
    </xf>
    <xf numFmtId="0" fontId="29" fillId="0" borderId="68" xfId="54" applyFont="1" applyBorder="1" applyAlignment="1">
      <alignment horizontal="center" vertical="center"/>
      <protection/>
    </xf>
    <xf numFmtId="0" fontId="15" fillId="32" borderId="18" xfId="54" applyFont="1" applyFill="1" applyBorder="1" applyAlignment="1">
      <alignment horizontal="left"/>
      <protection/>
    </xf>
    <xf numFmtId="0" fontId="15" fillId="32" borderId="69" xfId="54" applyFont="1" applyFill="1" applyBorder="1" applyAlignment="1">
      <alignment horizontal="left"/>
      <protection/>
    </xf>
    <xf numFmtId="177" fontId="32" fillId="0" borderId="13" xfId="0" applyNumberFormat="1" applyFont="1" applyBorder="1" applyAlignment="1">
      <alignment horizontal="center"/>
    </xf>
    <xf numFmtId="177" fontId="32" fillId="0" borderId="0" xfId="0" applyNumberFormat="1" applyFont="1" applyBorder="1" applyAlignment="1">
      <alignment horizontal="center"/>
    </xf>
    <xf numFmtId="177" fontId="32" fillId="0" borderId="25" xfId="0" applyNumberFormat="1" applyFont="1" applyBorder="1" applyAlignment="1">
      <alignment horizontal="center"/>
    </xf>
    <xf numFmtId="0" fontId="29" fillId="0" borderId="40" xfId="54" applyFont="1" applyBorder="1" applyAlignment="1">
      <alignment horizontal="center" vertical="center"/>
      <protection/>
    </xf>
    <xf numFmtId="0" fontId="29" fillId="0" borderId="41" xfId="54" applyFont="1" applyBorder="1" applyAlignment="1">
      <alignment horizontal="center" vertical="center"/>
      <protection/>
    </xf>
    <xf numFmtId="0" fontId="29" fillId="0" borderId="11" xfId="54" applyFont="1" applyBorder="1" applyAlignment="1">
      <alignment horizontal="center" vertical="center"/>
      <protection/>
    </xf>
    <xf numFmtId="177" fontId="30" fillId="0" borderId="13" xfId="0" applyNumberFormat="1" applyFont="1" applyBorder="1" applyAlignment="1">
      <alignment horizontal="center"/>
    </xf>
    <xf numFmtId="177" fontId="30" fillId="0" borderId="0" xfId="0" applyNumberFormat="1" applyFont="1" applyBorder="1" applyAlignment="1">
      <alignment horizontal="center"/>
    </xf>
    <xf numFmtId="177" fontId="30" fillId="0" borderId="25" xfId="0" applyNumberFormat="1" applyFont="1" applyBorder="1" applyAlignment="1">
      <alignment horizontal="center"/>
    </xf>
    <xf numFmtId="177" fontId="11" fillId="0" borderId="13" xfId="0" applyNumberFormat="1" applyFont="1" applyBorder="1" applyAlignment="1">
      <alignment horizontal="center" wrapText="1"/>
    </xf>
    <xf numFmtId="177" fontId="11" fillId="0" borderId="0" xfId="0" applyNumberFormat="1" applyFont="1" applyBorder="1" applyAlignment="1">
      <alignment horizontal="center" wrapText="1"/>
    </xf>
    <xf numFmtId="177" fontId="11" fillId="0" borderId="25" xfId="0" applyNumberFormat="1"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85725</xdr:rowOff>
    </xdr:from>
    <xdr:to>
      <xdr:col>7</xdr:col>
      <xdr:colOff>1285875</xdr:colOff>
      <xdr:row>28</xdr:row>
      <xdr:rowOff>247650</xdr:rowOff>
    </xdr:to>
    <xdr:sp>
      <xdr:nvSpPr>
        <xdr:cNvPr id="5" name="Conector recto 8"/>
        <xdr:cNvSpPr>
          <a:spLocks/>
        </xdr:cNvSpPr>
      </xdr:nvSpPr>
      <xdr:spPr>
        <a:xfrm>
          <a:off x="9525" y="6819900"/>
          <a:ext cx="8391525" cy="2486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76200</xdr:rowOff>
    </xdr:from>
    <xdr:to>
      <xdr:col>7</xdr:col>
      <xdr:colOff>1266825</xdr:colOff>
      <xdr:row>19</xdr:row>
      <xdr:rowOff>200025</xdr:rowOff>
    </xdr:to>
    <xdr:sp>
      <xdr:nvSpPr>
        <xdr:cNvPr id="8" name="Conector recto 8"/>
        <xdr:cNvSpPr>
          <a:spLocks/>
        </xdr:cNvSpPr>
      </xdr:nvSpPr>
      <xdr:spPr>
        <a:xfrm>
          <a:off x="0" y="681037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26</xdr:row>
      <xdr:rowOff>266700</xdr:rowOff>
    </xdr:to>
    <xdr:sp>
      <xdr:nvSpPr>
        <xdr:cNvPr id="5" name="Conector recto 8"/>
        <xdr:cNvSpPr>
          <a:spLocks/>
        </xdr:cNvSpPr>
      </xdr:nvSpPr>
      <xdr:spPr>
        <a:xfrm>
          <a:off x="0" y="6953250"/>
          <a:ext cx="8353425"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14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53250"/>
          <a:ext cx="8353425" cy="2343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24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53250"/>
          <a:ext cx="8353425" cy="2257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14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33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38100</xdr:rowOff>
    </xdr:from>
    <xdr:to>
      <xdr:col>7</xdr:col>
      <xdr:colOff>1238250</xdr:colOff>
      <xdr:row>29</xdr:row>
      <xdr:rowOff>266700</xdr:rowOff>
    </xdr:to>
    <xdr:sp>
      <xdr:nvSpPr>
        <xdr:cNvPr id="5" name="Conector recto 8"/>
        <xdr:cNvSpPr>
          <a:spLocks/>
        </xdr:cNvSpPr>
      </xdr:nvSpPr>
      <xdr:spPr>
        <a:xfrm>
          <a:off x="9525" y="6734175"/>
          <a:ext cx="8343900" cy="2514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437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38100</xdr:rowOff>
    </xdr:from>
    <xdr:to>
      <xdr:col>7</xdr:col>
      <xdr:colOff>1238250</xdr:colOff>
      <xdr:row>28</xdr:row>
      <xdr:rowOff>266700</xdr:rowOff>
    </xdr:to>
    <xdr:sp>
      <xdr:nvSpPr>
        <xdr:cNvPr id="5" name="Conector recto 8"/>
        <xdr:cNvSpPr>
          <a:spLocks/>
        </xdr:cNvSpPr>
      </xdr:nvSpPr>
      <xdr:spPr>
        <a:xfrm>
          <a:off x="9525" y="6734175"/>
          <a:ext cx="8343900" cy="254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437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76200</xdr:rowOff>
    </xdr:from>
    <xdr:to>
      <xdr:col>7</xdr:col>
      <xdr:colOff>1238250</xdr:colOff>
      <xdr:row>28</xdr:row>
      <xdr:rowOff>266700</xdr:rowOff>
    </xdr:to>
    <xdr:sp>
      <xdr:nvSpPr>
        <xdr:cNvPr id="5" name="Conector recto 8"/>
        <xdr:cNvSpPr>
          <a:spLocks/>
        </xdr:cNvSpPr>
      </xdr:nvSpPr>
      <xdr:spPr>
        <a:xfrm>
          <a:off x="28575" y="6800850"/>
          <a:ext cx="8324850" cy="250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7227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57150</xdr:rowOff>
    </xdr:from>
    <xdr:to>
      <xdr:col>7</xdr:col>
      <xdr:colOff>1238250</xdr:colOff>
      <xdr:row>27</xdr:row>
      <xdr:rowOff>266700</xdr:rowOff>
    </xdr:to>
    <xdr:sp>
      <xdr:nvSpPr>
        <xdr:cNvPr id="5" name="Conector recto 8"/>
        <xdr:cNvSpPr>
          <a:spLocks/>
        </xdr:cNvSpPr>
      </xdr:nvSpPr>
      <xdr:spPr>
        <a:xfrm>
          <a:off x="28575" y="6772275"/>
          <a:ext cx="8324850" cy="250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6275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57150</xdr:rowOff>
    </xdr:from>
    <xdr:to>
      <xdr:col>7</xdr:col>
      <xdr:colOff>1238250</xdr:colOff>
      <xdr:row>27</xdr:row>
      <xdr:rowOff>266700</xdr:rowOff>
    </xdr:to>
    <xdr:sp>
      <xdr:nvSpPr>
        <xdr:cNvPr id="5" name="Conector recto 8"/>
        <xdr:cNvSpPr>
          <a:spLocks/>
        </xdr:cNvSpPr>
      </xdr:nvSpPr>
      <xdr:spPr>
        <a:xfrm>
          <a:off x="28575" y="6772275"/>
          <a:ext cx="8324850" cy="2466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6275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85725</xdr:rowOff>
    </xdr:from>
    <xdr:to>
      <xdr:col>7</xdr:col>
      <xdr:colOff>1238250</xdr:colOff>
      <xdr:row>27</xdr:row>
      <xdr:rowOff>266700</xdr:rowOff>
    </xdr:to>
    <xdr:sp>
      <xdr:nvSpPr>
        <xdr:cNvPr id="5" name="Conector recto 8"/>
        <xdr:cNvSpPr>
          <a:spLocks/>
        </xdr:cNvSpPr>
      </xdr:nvSpPr>
      <xdr:spPr>
        <a:xfrm>
          <a:off x="28575" y="6886575"/>
          <a:ext cx="8324850" cy="2400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9525</xdr:colOff>
      <xdr:row>19</xdr:row>
      <xdr:rowOff>57150</xdr:rowOff>
    </xdr:from>
    <xdr:to>
      <xdr:col>7</xdr:col>
      <xdr:colOff>1276350</xdr:colOff>
      <xdr:row>19</xdr:row>
      <xdr:rowOff>180975</xdr:rowOff>
    </xdr:to>
    <xdr:sp>
      <xdr:nvSpPr>
        <xdr:cNvPr id="8" name="Conector recto 8"/>
        <xdr:cNvSpPr>
          <a:spLocks/>
        </xdr:cNvSpPr>
      </xdr:nvSpPr>
      <xdr:spPr>
        <a:xfrm>
          <a:off x="9525" y="68580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38100</xdr:colOff>
      <xdr:row>19</xdr:row>
      <xdr:rowOff>47625</xdr:rowOff>
    </xdr:from>
    <xdr:to>
      <xdr:col>7</xdr:col>
      <xdr:colOff>1238250</xdr:colOff>
      <xdr:row>27</xdr:row>
      <xdr:rowOff>266700</xdr:rowOff>
    </xdr:to>
    <xdr:sp>
      <xdr:nvSpPr>
        <xdr:cNvPr id="5" name="Conector recto 8"/>
        <xdr:cNvSpPr>
          <a:spLocks/>
        </xdr:cNvSpPr>
      </xdr:nvSpPr>
      <xdr:spPr>
        <a:xfrm>
          <a:off x="38100" y="6829425"/>
          <a:ext cx="83153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82942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34200"/>
          <a:ext cx="8353425" cy="2352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2467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3">
    <tabColor indexed="39"/>
  </sheetPr>
  <dimension ref="A2:J50"/>
  <sheetViews>
    <sheetView zoomScaleSheetLayoutView="115" workbookViewId="0" topLeftCell="A7">
      <selection activeCell="I12" sqref="I12"/>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66</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51</v>
      </c>
      <c r="B9" s="142"/>
      <c r="C9" s="142"/>
      <c r="D9" s="142"/>
      <c r="E9" s="142"/>
      <c r="F9" s="143"/>
      <c r="G9" s="147" t="s">
        <v>48</v>
      </c>
      <c r="H9" s="148"/>
      <c r="J9" s="1" t="s">
        <v>4</v>
      </c>
    </row>
    <row r="10" spans="1:10" ht="18.75" customHeight="1" thickBot="1">
      <c r="A10" s="144"/>
      <c r="B10" s="145"/>
      <c r="C10" s="145"/>
      <c r="D10" s="145"/>
      <c r="E10" s="145"/>
      <c r="F10" s="146"/>
      <c r="G10" s="149" t="s">
        <v>49</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6" customHeight="1">
      <c r="A13" s="57">
        <v>300</v>
      </c>
      <c r="B13" s="58">
        <v>54305</v>
      </c>
      <c r="C13" s="58" t="s">
        <v>58</v>
      </c>
      <c r="D13" s="135" t="s">
        <v>116</v>
      </c>
      <c r="E13" s="136"/>
      <c r="F13" s="137"/>
      <c r="G13" s="60">
        <v>9.04</v>
      </c>
      <c r="H13" s="61">
        <f>ROUND(G13*A13,2)</f>
        <v>2712</v>
      </c>
      <c r="J13" s="1" t="s">
        <v>4</v>
      </c>
    </row>
    <row r="14" spans="1:8" ht="16.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5.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2.25"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18" customHeight="1">
      <c r="A22" s="25"/>
      <c r="B22" s="11"/>
      <c r="C22" s="39"/>
      <c r="D22" s="105"/>
      <c r="E22" s="106"/>
      <c r="F22" s="107"/>
      <c r="G22" s="38"/>
      <c r="H22" s="41"/>
    </row>
    <row r="23" spans="1:8" ht="17.25" customHeight="1">
      <c r="A23" s="25"/>
      <c r="B23" s="11"/>
      <c r="C23" s="40"/>
      <c r="D23" s="105"/>
      <c r="E23" s="106"/>
      <c r="F23" s="107"/>
      <c r="G23" s="37"/>
      <c r="H23" s="41"/>
    </row>
    <row r="24" spans="1:8" ht="29.25" customHeight="1">
      <c r="A24" s="25"/>
      <c r="B24" s="11"/>
      <c r="C24" s="40"/>
      <c r="D24" s="105"/>
      <c r="E24" s="106"/>
      <c r="F24" s="107"/>
      <c r="G24" s="46"/>
      <c r="H24" s="41"/>
    </row>
    <row r="25" spans="1:8" ht="21" customHeight="1">
      <c r="A25" s="25"/>
      <c r="B25" s="11"/>
      <c r="C25" s="40"/>
      <c r="D25" s="105"/>
      <c r="E25" s="106"/>
      <c r="F25" s="107"/>
      <c r="G25" s="46"/>
      <c r="H25" s="41"/>
    </row>
    <row r="26" spans="1:8" ht="18" customHeight="1">
      <c r="A26" s="25"/>
      <c r="B26" s="11"/>
      <c r="C26" s="39"/>
      <c r="D26" s="108"/>
      <c r="E26" s="109"/>
      <c r="F26" s="110"/>
      <c r="G26" s="20"/>
      <c r="H26" s="41"/>
    </row>
    <row r="27" spans="1:8" ht="18.75" customHeight="1">
      <c r="A27" s="25"/>
      <c r="B27" s="11"/>
      <c r="C27" s="45"/>
      <c r="D27" s="111"/>
      <c r="E27" s="112"/>
      <c r="F27" s="113"/>
      <c r="G27" s="37"/>
      <c r="H27" s="41"/>
    </row>
    <row r="28" spans="1:8" ht="16.5" customHeight="1">
      <c r="A28" s="25"/>
      <c r="B28" s="11"/>
      <c r="C28" s="11"/>
      <c r="D28" s="114"/>
      <c r="E28" s="115"/>
      <c r="F28" s="116"/>
      <c r="G28" s="21"/>
      <c r="H28" s="42"/>
    </row>
    <row r="29" spans="1:10" ht="19.5" customHeight="1" thickBot="1">
      <c r="A29" s="26"/>
      <c r="B29" s="12"/>
      <c r="C29" s="12"/>
      <c r="D29" s="119"/>
      <c r="E29" s="115"/>
      <c r="F29" s="115"/>
      <c r="G29" s="21"/>
      <c r="H29" s="41"/>
      <c r="J29" s="1" t="s">
        <v>4</v>
      </c>
    </row>
    <row r="30" spans="1:8" ht="29.25" customHeight="1" thickBot="1">
      <c r="A30" s="27" t="s">
        <v>5</v>
      </c>
      <c r="B30" s="120" t="str">
        <f>CONCATENATE("****",UPPER(l_letras(H30)),"****")</f>
        <v>****DOS MIL SETECIENTOS DOCE 00/100 DOLARES****</v>
      </c>
      <c r="C30" s="121"/>
      <c r="D30" s="121"/>
      <c r="E30" s="121"/>
      <c r="F30" s="121"/>
      <c r="G30" s="122"/>
      <c r="H30" s="43">
        <f>SUM(H13:H29)</f>
        <v>2712</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65"/>
      <c r="G39" s="9"/>
      <c r="H39" s="31"/>
    </row>
    <row r="40" spans="1:9" ht="16.5">
      <c r="A40" s="97" t="s">
        <v>71</v>
      </c>
      <c r="B40" s="98"/>
      <c r="C40" s="98"/>
      <c r="D40" s="98"/>
      <c r="E40" s="99"/>
      <c r="F40" s="94" t="s">
        <v>52</v>
      </c>
      <c r="G40" s="95"/>
      <c r="H40" s="96"/>
      <c r="I40" s="4"/>
    </row>
    <row r="41" spans="1:9" ht="15">
      <c r="A41" s="97" t="s">
        <v>70</v>
      </c>
      <c r="B41" s="98"/>
      <c r="C41" s="98"/>
      <c r="D41" s="98"/>
      <c r="E41" s="99"/>
      <c r="F41" s="100" t="s">
        <v>45</v>
      </c>
      <c r="G41" s="101"/>
      <c r="H41" s="102"/>
      <c r="I41" s="4"/>
    </row>
    <row r="42" spans="1:9" ht="15">
      <c r="A42" s="103"/>
      <c r="B42" s="104"/>
      <c r="C42" s="104"/>
      <c r="D42" s="104"/>
      <c r="E42" s="19"/>
      <c r="F42" s="91" t="s">
        <v>7</v>
      </c>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2">
    <mergeCell ref="A2:H2"/>
    <mergeCell ref="A3:H3"/>
    <mergeCell ref="A5:F5"/>
    <mergeCell ref="A6:D6"/>
    <mergeCell ref="E6:F6"/>
    <mergeCell ref="G6:H6"/>
    <mergeCell ref="A9:F10"/>
    <mergeCell ref="G9:H9"/>
    <mergeCell ref="G10:H10"/>
    <mergeCell ref="A11:H11"/>
    <mergeCell ref="D12:F12"/>
    <mergeCell ref="E7:F7"/>
    <mergeCell ref="G7:H8"/>
    <mergeCell ref="E8:F8"/>
    <mergeCell ref="A7:D7"/>
    <mergeCell ref="A8:D8"/>
    <mergeCell ref="D24:F24"/>
    <mergeCell ref="D13:F13"/>
    <mergeCell ref="D14:F14"/>
    <mergeCell ref="D15:F15"/>
    <mergeCell ref="D16:F16"/>
    <mergeCell ref="D17:F17"/>
    <mergeCell ref="D18:F18"/>
    <mergeCell ref="A44:D44"/>
    <mergeCell ref="D29:F29"/>
    <mergeCell ref="B30:G30"/>
    <mergeCell ref="A31:H33"/>
    <mergeCell ref="A40:E40"/>
    <mergeCell ref="D19:F19"/>
    <mergeCell ref="D20:F20"/>
    <mergeCell ref="D21:F21"/>
    <mergeCell ref="D22:F22"/>
    <mergeCell ref="D23:F23"/>
    <mergeCell ref="F42:H42"/>
    <mergeCell ref="F40:H40"/>
    <mergeCell ref="A41:E41"/>
    <mergeCell ref="F41:H41"/>
    <mergeCell ref="A42:D42"/>
    <mergeCell ref="D25:F25"/>
    <mergeCell ref="D26:F26"/>
    <mergeCell ref="D27:F27"/>
    <mergeCell ref="D28:F28"/>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0.xml><?xml version="1.0" encoding="utf-8"?>
<worksheet xmlns="http://schemas.openxmlformats.org/spreadsheetml/2006/main" xmlns:r="http://schemas.openxmlformats.org/officeDocument/2006/relationships">
  <sheetPr codeName="Hoja14">
    <tabColor indexed="39"/>
  </sheetPr>
  <dimension ref="A2:J48"/>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117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64</v>
      </c>
      <c r="B9" s="142"/>
      <c r="C9" s="142"/>
      <c r="D9" s="142"/>
      <c r="E9" s="142"/>
      <c r="F9" s="184"/>
      <c r="G9" s="186" t="s">
        <v>59</v>
      </c>
      <c r="H9" s="148"/>
      <c r="J9" s="1" t="s">
        <v>4</v>
      </c>
    </row>
    <row r="10" spans="1:10" ht="18.75" customHeight="1" thickBot="1">
      <c r="A10" s="144"/>
      <c r="B10" s="145"/>
      <c r="C10" s="145"/>
      <c r="D10" s="145"/>
      <c r="E10" s="145"/>
      <c r="F10" s="185"/>
      <c r="G10" s="187" t="s">
        <v>60</v>
      </c>
      <c r="H10" s="150"/>
      <c r="J10" s="1" t="s">
        <v>4</v>
      </c>
    </row>
    <row r="11" spans="1:8" ht="47.25" customHeight="1" thickBot="1">
      <c r="A11" s="151" t="s">
        <v>82</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500</v>
      </c>
      <c r="B13" s="58">
        <v>54305</v>
      </c>
      <c r="C13" s="58" t="s">
        <v>58</v>
      </c>
      <c r="D13" s="135" t="s">
        <v>116</v>
      </c>
      <c r="E13" s="136"/>
      <c r="F13" s="137"/>
      <c r="G13" s="60">
        <v>9.33</v>
      </c>
      <c r="H13" s="61">
        <f>ROUND(G13*A13,2)</f>
        <v>4665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76"/>
      <c r="E21" s="77"/>
      <c r="F21" s="78"/>
      <c r="G21" s="20"/>
      <c r="H21" s="41"/>
    </row>
    <row r="22" spans="1:8" ht="26.25" customHeight="1">
      <c r="A22" s="25"/>
      <c r="B22" s="11"/>
      <c r="C22" s="40"/>
      <c r="D22" s="105"/>
      <c r="E22" s="106"/>
      <c r="F22" s="107"/>
      <c r="G22" s="37"/>
      <c r="H22" s="41"/>
    </row>
    <row r="23" spans="1:8" ht="24.75" customHeight="1">
      <c r="A23" s="25"/>
      <c r="B23" s="11"/>
      <c r="C23" s="39"/>
      <c r="D23" s="108"/>
      <c r="E23" s="109"/>
      <c r="F23" s="110"/>
      <c r="G23" s="20"/>
      <c r="H23" s="41"/>
    </row>
    <row r="24" spans="1:8" ht="27" customHeight="1">
      <c r="A24" s="25"/>
      <c r="B24" s="11"/>
      <c r="C24" s="39"/>
      <c r="D24" s="88"/>
      <c r="E24" s="89"/>
      <c r="F24" s="90"/>
      <c r="G24" s="20"/>
      <c r="H24" s="41"/>
    </row>
    <row r="25" spans="1:8" ht="22.5" customHeight="1">
      <c r="A25" s="25"/>
      <c r="B25" s="11"/>
      <c r="C25" s="45"/>
      <c r="D25" s="111"/>
      <c r="E25" s="112"/>
      <c r="F25" s="113"/>
      <c r="G25" s="37"/>
      <c r="H25" s="41"/>
    </row>
    <row r="26" spans="1:8" ht="21.75" customHeight="1">
      <c r="A26" s="25"/>
      <c r="B26" s="11"/>
      <c r="C26" s="11"/>
      <c r="D26" s="114"/>
      <c r="E26" s="115"/>
      <c r="F26" s="116"/>
      <c r="G26" s="21"/>
      <c r="H26" s="42"/>
    </row>
    <row r="27" spans="1:10" ht="24" customHeight="1" thickBot="1">
      <c r="A27" s="26"/>
      <c r="B27" s="12"/>
      <c r="C27" s="12"/>
      <c r="D27" s="119"/>
      <c r="E27" s="115"/>
      <c r="F27" s="115"/>
      <c r="G27" s="21"/>
      <c r="H27" s="41"/>
      <c r="J27" s="1" t="s">
        <v>4</v>
      </c>
    </row>
    <row r="28" spans="1:8" ht="29.25" customHeight="1" thickBot="1">
      <c r="A28" s="27" t="s">
        <v>5</v>
      </c>
      <c r="B28" s="181" t="str">
        <f>CONCATENATE("****",UPPER(l_letras(H28)),"****")</f>
        <v>****CUATRO MIL SEISCIENTOS SESENTA Y CINCO 00/100 DOLARES****</v>
      </c>
      <c r="C28" s="182"/>
      <c r="D28" s="182"/>
      <c r="E28" s="182"/>
      <c r="F28" s="182"/>
      <c r="G28" s="183"/>
      <c r="H28" s="43">
        <f>SUM(H13:H27)</f>
        <v>4665</v>
      </c>
    </row>
    <row r="29" spans="1:8" ht="11.25" customHeight="1">
      <c r="A29" s="123" t="s">
        <v>14</v>
      </c>
      <c r="B29" s="124"/>
      <c r="C29" s="124"/>
      <c r="D29" s="124"/>
      <c r="E29" s="124"/>
      <c r="F29" s="124"/>
      <c r="G29" s="124"/>
      <c r="H29" s="125"/>
    </row>
    <row r="30" spans="1:9" ht="9.75" customHeight="1">
      <c r="A30" s="126"/>
      <c r="B30" s="127"/>
      <c r="C30" s="127"/>
      <c r="D30" s="127"/>
      <c r="E30" s="127"/>
      <c r="F30" s="127"/>
      <c r="G30" s="127"/>
      <c r="H30" s="128"/>
      <c r="I30" s="1" t="s">
        <v>4</v>
      </c>
    </row>
    <row r="31" spans="1:8" ht="12" customHeight="1" thickBot="1">
      <c r="A31" s="129"/>
      <c r="B31" s="130"/>
      <c r="C31" s="130"/>
      <c r="D31" s="130"/>
      <c r="E31" s="130"/>
      <c r="F31" s="130"/>
      <c r="G31" s="130"/>
      <c r="H31" s="131"/>
    </row>
    <row r="32" spans="1:8" ht="14.25">
      <c r="A32" s="28"/>
      <c r="B32" s="16"/>
      <c r="C32" s="16"/>
      <c r="D32" s="17"/>
      <c r="E32" s="18"/>
      <c r="F32" s="14"/>
      <c r="G32" s="15"/>
      <c r="H32" s="29"/>
    </row>
    <row r="33" spans="1:8" ht="14.25">
      <c r="A33" s="30"/>
      <c r="B33" s="4"/>
      <c r="C33" s="4"/>
      <c r="D33" s="5"/>
      <c r="E33" s="19"/>
      <c r="F33" s="13"/>
      <c r="G33" s="9"/>
      <c r="H33" s="31"/>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ustomHeight="1">
      <c r="A37" s="30"/>
      <c r="B37" s="4"/>
      <c r="C37" s="4"/>
      <c r="D37" s="5"/>
      <c r="E37" s="19"/>
      <c r="F37" s="62"/>
      <c r="G37" s="63"/>
      <c r="H37" s="64"/>
    </row>
    <row r="38" spans="1:9" ht="16.5" customHeight="1">
      <c r="A38" s="97" t="s">
        <v>71</v>
      </c>
      <c r="B38" s="98"/>
      <c r="C38" s="98"/>
      <c r="D38" s="98"/>
      <c r="E38" s="99"/>
      <c r="F38" s="178" t="s">
        <v>63</v>
      </c>
      <c r="G38" s="179"/>
      <c r="H38" s="180"/>
      <c r="I38" s="4"/>
    </row>
    <row r="39" spans="1:9" ht="15" customHeight="1">
      <c r="A39" s="97" t="s">
        <v>70</v>
      </c>
      <c r="B39" s="98"/>
      <c r="C39" s="98"/>
      <c r="D39" s="98"/>
      <c r="E39" s="99"/>
      <c r="F39" s="91" t="s">
        <v>61</v>
      </c>
      <c r="G39" s="92"/>
      <c r="H39" s="93"/>
      <c r="I39" s="4"/>
    </row>
    <row r="40" spans="1:9" ht="15">
      <c r="A40" s="103"/>
      <c r="B40" s="104"/>
      <c r="C40" s="104"/>
      <c r="D40" s="104"/>
      <c r="E40" s="19"/>
      <c r="F40" s="91" t="s">
        <v>62</v>
      </c>
      <c r="G40" s="92"/>
      <c r="H40" s="93"/>
      <c r="I40" s="4"/>
    </row>
    <row r="41" spans="1:9" ht="15">
      <c r="A41" s="30"/>
      <c r="B41" s="4"/>
      <c r="C41" s="4"/>
      <c r="D41" s="5"/>
      <c r="E41" s="19"/>
      <c r="F41" s="91" t="s">
        <v>7</v>
      </c>
      <c r="G41" s="92"/>
      <c r="H41" s="93"/>
      <c r="I41" s="4"/>
    </row>
    <row r="42" spans="1:9" ht="15" thickBot="1">
      <c r="A42" s="117"/>
      <c r="B42" s="118"/>
      <c r="C42" s="118"/>
      <c r="D42" s="118"/>
      <c r="E42" s="32"/>
      <c r="F42" s="33"/>
      <c r="G42" s="34"/>
      <c r="H42" s="35"/>
      <c r="I42" s="4"/>
    </row>
    <row r="43" spans="1:9" ht="15" thickTop="1">
      <c r="A43" s="7"/>
      <c r="B43" s="4"/>
      <c r="C43" s="4"/>
      <c r="D43" s="5"/>
      <c r="E43" s="1"/>
      <c r="G43" s="22" t="s">
        <v>8</v>
      </c>
      <c r="I43" s="4"/>
    </row>
    <row r="44" spans="1:9" ht="14.25">
      <c r="A44" s="7"/>
      <c r="B44" s="4"/>
      <c r="C44" s="4"/>
      <c r="D44" s="5"/>
      <c r="E44" s="1"/>
      <c r="G44" s="22" t="s">
        <v>9</v>
      </c>
      <c r="I44" s="4"/>
    </row>
    <row r="45" spans="1:9" ht="15">
      <c r="A45" s="7"/>
      <c r="B45" s="4"/>
      <c r="C45" s="4"/>
      <c r="D45" s="5"/>
      <c r="E45" s="1"/>
      <c r="G45" s="22" t="s">
        <v>10</v>
      </c>
      <c r="I45" s="4"/>
    </row>
    <row r="46" spans="1:8" ht="14.25">
      <c r="A46" s="7"/>
      <c r="B46" s="4"/>
      <c r="C46" s="4"/>
      <c r="D46" s="5"/>
      <c r="E46" s="5"/>
      <c r="F46" s="5"/>
      <c r="G46" s="9"/>
      <c r="H46" s="9"/>
    </row>
    <row r="47" spans="1:8" ht="14.25">
      <c r="A47" s="7"/>
      <c r="B47" s="4"/>
      <c r="C47" s="4"/>
      <c r="D47" s="5"/>
      <c r="E47" s="5"/>
      <c r="F47" s="5"/>
      <c r="G47" s="9"/>
      <c r="H47" s="9"/>
    </row>
    <row r="48" spans="1:8" ht="14.25">
      <c r="A48" s="7"/>
      <c r="B48" s="4"/>
      <c r="C48" s="4"/>
      <c r="D48" s="5"/>
      <c r="E48" s="5"/>
      <c r="F48" s="5"/>
      <c r="G48" s="9"/>
      <c r="H48" s="9"/>
    </row>
  </sheetData>
  <sheetProtection/>
  <mergeCells count="39">
    <mergeCell ref="A42:D42"/>
    <mergeCell ref="A38:E38"/>
    <mergeCell ref="F38:H38"/>
    <mergeCell ref="A39:E39"/>
    <mergeCell ref="F39:H39"/>
    <mergeCell ref="A40:D40"/>
    <mergeCell ref="F40:H40"/>
    <mergeCell ref="F41:H41"/>
    <mergeCell ref="D23:F23"/>
    <mergeCell ref="D25:F25"/>
    <mergeCell ref="D26:F26"/>
    <mergeCell ref="D27:F27"/>
    <mergeCell ref="B28:G28"/>
    <mergeCell ref="A29:H31"/>
    <mergeCell ref="D16:F16"/>
    <mergeCell ref="D17:F17"/>
    <mergeCell ref="D18:F18"/>
    <mergeCell ref="D19:F19"/>
    <mergeCell ref="D20:F20"/>
    <mergeCell ref="D22:F22"/>
    <mergeCell ref="A11:H11"/>
    <mergeCell ref="D12:F12"/>
    <mergeCell ref="D13:F13"/>
    <mergeCell ref="D14:F14"/>
    <mergeCell ref="D15:F15"/>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3" max="255" man="1"/>
    <brk id="44" max="255" man="1"/>
  </rowBreaks>
  <drawing r:id="rId1"/>
</worksheet>
</file>

<file path=xl/worksheets/sheet11.xml><?xml version="1.0" encoding="utf-8"?>
<worksheet xmlns="http://schemas.openxmlformats.org/spreadsheetml/2006/main" xmlns:r="http://schemas.openxmlformats.org/officeDocument/2006/relationships">
  <sheetPr codeName="Hoja15">
    <tabColor indexed="39"/>
  </sheetPr>
  <dimension ref="A2:J49"/>
  <sheetViews>
    <sheetView zoomScaleSheetLayoutView="115" workbookViewId="0" topLeftCell="A2">
      <selection activeCell="A9" sqref="A9:F10"/>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118</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114</v>
      </c>
      <c r="B9" s="142"/>
      <c r="C9" s="142"/>
      <c r="D9" s="142"/>
      <c r="E9" s="142"/>
      <c r="F9" s="184"/>
      <c r="G9" s="186" t="s">
        <v>84</v>
      </c>
      <c r="H9" s="148"/>
      <c r="J9" s="1" t="s">
        <v>4</v>
      </c>
    </row>
    <row r="10" spans="1:10" ht="18.75" customHeight="1" thickBot="1">
      <c r="A10" s="144"/>
      <c r="B10" s="145"/>
      <c r="C10" s="145"/>
      <c r="D10" s="145"/>
      <c r="E10" s="145"/>
      <c r="F10" s="185"/>
      <c r="G10" s="187" t="s">
        <v>85</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300</v>
      </c>
      <c r="B13" s="58">
        <v>54305</v>
      </c>
      <c r="C13" s="58" t="s">
        <v>58</v>
      </c>
      <c r="D13" s="135" t="s">
        <v>116</v>
      </c>
      <c r="E13" s="136"/>
      <c r="F13" s="137"/>
      <c r="G13" s="60">
        <v>7</v>
      </c>
      <c r="H13" s="61">
        <f>ROUND(G13*A13,2)</f>
        <v>2100</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79"/>
      <c r="E21" s="80"/>
      <c r="F21" s="81"/>
      <c r="G21" s="20"/>
      <c r="H21" s="41"/>
    </row>
    <row r="22" spans="1:8" ht="26.25" customHeight="1">
      <c r="A22" s="25"/>
      <c r="B22" s="11"/>
      <c r="C22" s="40"/>
      <c r="D22" s="105"/>
      <c r="E22" s="106"/>
      <c r="F22" s="107"/>
      <c r="G22" s="37"/>
      <c r="H22" s="41"/>
    </row>
    <row r="23" spans="1:8" ht="17.25" customHeight="1">
      <c r="A23" s="25"/>
      <c r="B23" s="11"/>
      <c r="C23" s="39"/>
      <c r="D23" s="108"/>
      <c r="E23" s="109"/>
      <c r="F23" s="110"/>
      <c r="G23" s="20"/>
      <c r="H23" s="41"/>
    </row>
    <row r="24" spans="1:8" ht="15.75" customHeight="1">
      <c r="A24" s="25"/>
      <c r="B24" s="11"/>
      <c r="C24" s="39"/>
      <c r="D24" s="88"/>
      <c r="E24" s="89"/>
      <c r="F24" s="90"/>
      <c r="G24" s="20"/>
      <c r="H24" s="41"/>
    </row>
    <row r="25" spans="1:8" ht="21.75" customHeight="1">
      <c r="A25" s="25"/>
      <c r="B25" s="11"/>
      <c r="C25" s="39"/>
      <c r="D25" s="88"/>
      <c r="E25" s="89"/>
      <c r="F25" s="90"/>
      <c r="G25" s="20"/>
      <c r="H25" s="41"/>
    </row>
    <row r="26" spans="1:8" ht="20.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****DOS MIL CIEN  00/100 DOLARES****</v>
      </c>
      <c r="C29" s="182"/>
      <c r="D29" s="182"/>
      <c r="E29" s="182"/>
      <c r="F29" s="182"/>
      <c r="G29" s="183"/>
      <c r="H29" s="43">
        <f>SUM(H13:H28)</f>
        <v>2100</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
        <v>86</v>
      </c>
      <c r="G39" s="198"/>
      <c r="H39" s="199"/>
      <c r="I39" s="4"/>
    </row>
    <row r="40" spans="1:9" ht="15" customHeight="1">
      <c r="A40" s="97" t="s">
        <v>70</v>
      </c>
      <c r="B40" s="98"/>
      <c r="C40" s="98"/>
      <c r="D40" s="98"/>
      <c r="E40" s="99"/>
      <c r="F40" s="197"/>
      <c r="G40" s="198"/>
      <c r="H40" s="199"/>
      <c r="I40" s="4"/>
    </row>
    <row r="41" spans="1:9" ht="14.25">
      <c r="A41" s="103"/>
      <c r="B41" s="104"/>
      <c r="C41" s="104"/>
      <c r="D41" s="104"/>
      <c r="E41" s="19"/>
      <c r="F41" s="188" t="s">
        <v>87</v>
      </c>
      <c r="G41" s="189"/>
      <c r="H41" s="190"/>
      <c r="I41" s="4"/>
    </row>
    <row r="42" spans="1:9" ht="15">
      <c r="A42" s="30"/>
      <c r="B42" s="4"/>
      <c r="C42" s="4"/>
      <c r="D42" s="5"/>
      <c r="E42" s="19"/>
      <c r="F42" s="91" t="s">
        <v>7</v>
      </c>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8">
    <mergeCell ref="A40:E40"/>
    <mergeCell ref="A41:D41"/>
    <mergeCell ref="F41:H41"/>
    <mergeCell ref="F42:H42"/>
    <mergeCell ref="A43:D43"/>
    <mergeCell ref="F39:H40"/>
    <mergeCell ref="D26:F26"/>
    <mergeCell ref="D27:F27"/>
    <mergeCell ref="D28:F28"/>
    <mergeCell ref="B29:G29"/>
    <mergeCell ref="A30:H32"/>
    <mergeCell ref="A39:E39"/>
    <mergeCell ref="D17:F17"/>
    <mergeCell ref="D18:F18"/>
    <mergeCell ref="D19:F19"/>
    <mergeCell ref="D20:F20"/>
    <mergeCell ref="D22:F22"/>
    <mergeCell ref="D23:F23"/>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2.xml><?xml version="1.0" encoding="utf-8"?>
<worksheet xmlns="http://schemas.openxmlformats.org/spreadsheetml/2006/main" xmlns:r="http://schemas.openxmlformats.org/officeDocument/2006/relationships">
  <sheetPr codeName="Hoja16">
    <tabColor indexed="39"/>
  </sheetPr>
  <dimension ref="A2:J50"/>
  <sheetViews>
    <sheetView zoomScaleSheetLayoutView="115" workbookViewId="0" topLeftCell="A2">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119</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88</v>
      </c>
      <c r="B9" s="142"/>
      <c r="C9" s="142"/>
      <c r="D9" s="142"/>
      <c r="E9" s="142"/>
      <c r="F9" s="184"/>
      <c r="G9" s="186" t="s">
        <v>89</v>
      </c>
      <c r="H9" s="148"/>
      <c r="J9" s="1" t="s">
        <v>4</v>
      </c>
    </row>
    <row r="10" spans="1:10" ht="18.75" customHeight="1" thickBot="1">
      <c r="A10" s="144"/>
      <c r="B10" s="145"/>
      <c r="C10" s="145"/>
      <c r="D10" s="145"/>
      <c r="E10" s="145"/>
      <c r="F10" s="185"/>
      <c r="G10" s="187" t="s">
        <v>90</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300</v>
      </c>
      <c r="B13" s="58">
        <v>54305</v>
      </c>
      <c r="C13" s="58" t="s">
        <v>58</v>
      </c>
      <c r="D13" s="135" t="s">
        <v>116</v>
      </c>
      <c r="E13" s="136"/>
      <c r="F13" s="137"/>
      <c r="G13" s="60">
        <v>14.69</v>
      </c>
      <c r="H13" s="61">
        <f>ROUND(G13*A13,2)</f>
        <v>4407</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2.5" customHeight="1">
      <c r="A21" s="25"/>
      <c r="B21" s="11"/>
      <c r="C21" s="39"/>
      <c r="D21" s="79"/>
      <c r="E21" s="80"/>
      <c r="F21" s="81"/>
      <c r="G21" s="20"/>
      <c r="H21" s="41"/>
    </row>
    <row r="22" spans="1:8" ht="20.25" customHeight="1">
      <c r="A22" s="25"/>
      <c r="B22" s="11"/>
      <c r="C22" s="40"/>
      <c r="D22" s="105"/>
      <c r="E22" s="106"/>
      <c r="F22" s="107"/>
      <c r="G22" s="37"/>
      <c r="H22" s="41"/>
    </row>
    <row r="23" spans="1:8" ht="17.25" customHeight="1">
      <c r="A23" s="25"/>
      <c r="B23" s="11"/>
      <c r="C23" s="39"/>
      <c r="D23" s="108"/>
      <c r="E23" s="109"/>
      <c r="F23" s="110"/>
      <c r="G23" s="20"/>
      <c r="H23" s="41"/>
    </row>
    <row r="24" spans="1:8" ht="18.75" customHeight="1">
      <c r="A24" s="25"/>
      <c r="B24" s="11"/>
      <c r="C24" s="39"/>
      <c r="D24" s="88"/>
      <c r="E24" s="89"/>
      <c r="F24" s="90"/>
      <c r="G24" s="20"/>
      <c r="H24" s="41"/>
    </row>
    <row r="25" spans="1:8" ht="17.25" customHeight="1">
      <c r="A25" s="25"/>
      <c r="B25" s="11"/>
      <c r="C25" s="39"/>
      <c r="D25" s="88"/>
      <c r="E25" s="89"/>
      <c r="F25" s="90"/>
      <c r="G25" s="20"/>
      <c r="H25" s="41"/>
    </row>
    <row r="26" spans="1:8" ht="17.25" customHeight="1">
      <c r="A26" s="25"/>
      <c r="B26" s="11"/>
      <c r="C26" s="39"/>
      <c r="D26" s="88"/>
      <c r="E26" s="89"/>
      <c r="F26" s="90"/>
      <c r="G26" s="20"/>
      <c r="H26" s="41"/>
    </row>
    <row r="27" spans="1:8" ht="15.7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****CUATRO MIL CUATROCIENTOS SIETE 00/100 DOLARES****</v>
      </c>
      <c r="C30" s="182"/>
      <c r="D30" s="182"/>
      <c r="E30" s="182"/>
      <c r="F30" s="182"/>
      <c r="G30" s="183"/>
      <c r="H30" s="43">
        <f>SUM(H13:H29)</f>
        <v>4407</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97" t="s">
        <v>71</v>
      </c>
      <c r="B40" s="98"/>
      <c r="C40" s="98"/>
      <c r="D40" s="98"/>
      <c r="E40" s="99"/>
      <c r="F40" s="197" t="str">
        <f>+A9</f>
        <v>LA MEJOR, S.A. DE C.V.</v>
      </c>
      <c r="G40" s="198"/>
      <c r="H40" s="199"/>
      <c r="I40" s="4"/>
    </row>
    <row r="41" spans="1:9" ht="15" customHeight="1">
      <c r="A41" s="97" t="s">
        <v>70</v>
      </c>
      <c r="B41" s="98"/>
      <c r="C41" s="98"/>
      <c r="D41" s="98"/>
      <c r="E41" s="99"/>
      <c r="F41" s="91" t="s">
        <v>7</v>
      </c>
      <c r="G41" s="92"/>
      <c r="H41" s="93"/>
      <c r="I41" s="4"/>
    </row>
    <row r="42" spans="1:9" ht="15">
      <c r="A42" s="103"/>
      <c r="B42" s="104"/>
      <c r="C42" s="104"/>
      <c r="D42" s="104"/>
      <c r="E42" s="19"/>
      <c r="F42" s="91"/>
      <c r="G42" s="92"/>
      <c r="H42" s="93"/>
      <c r="I42" s="4"/>
    </row>
    <row r="43" spans="1:9" ht="15">
      <c r="A43" s="30"/>
      <c r="B43" s="4"/>
      <c r="C43" s="4"/>
      <c r="D43" s="5"/>
      <c r="E43" s="19"/>
      <c r="F43" s="91"/>
      <c r="G43" s="92"/>
      <c r="H43" s="93"/>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9">
    <mergeCell ref="A42:D42"/>
    <mergeCell ref="F42:H42"/>
    <mergeCell ref="F43:H43"/>
    <mergeCell ref="A44:D44"/>
    <mergeCell ref="D27:F27"/>
    <mergeCell ref="D28:F28"/>
    <mergeCell ref="D29:F29"/>
    <mergeCell ref="B30:G30"/>
    <mergeCell ref="A31:H33"/>
    <mergeCell ref="A40:E40"/>
    <mergeCell ref="A41:E41"/>
    <mergeCell ref="D17:F17"/>
    <mergeCell ref="D18:F18"/>
    <mergeCell ref="D19:F19"/>
    <mergeCell ref="D20:F20"/>
    <mergeCell ref="D22:F22"/>
    <mergeCell ref="D23:F23"/>
    <mergeCell ref="F41:H41"/>
    <mergeCell ref="F40:H40"/>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3.xml><?xml version="1.0" encoding="utf-8"?>
<worksheet xmlns="http://schemas.openxmlformats.org/spreadsheetml/2006/main" xmlns:r="http://schemas.openxmlformats.org/officeDocument/2006/relationships">
  <sheetPr codeName="Hoja17">
    <tabColor indexed="39"/>
  </sheetPr>
  <dimension ref="A2:J49"/>
  <sheetViews>
    <sheetView tabSelected="1" zoomScaleSheetLayoutView="115" workbookViewId="0" topLeftCell="A5">
      <selection activeCell="I9" sqref="I9"/>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120</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113</v>
      </c>
      <c r="B9" s="142"/>
      <c r="C9" s="142"/>
      <c r="D9" s="142"/>
      <c r="E9" s="142"/>
      <c r="F9" s="184"/>
      <c r="G9" s="186" t="s">
        <v>91</v>
      </c>
      <c r="H9" s="148"/>
      <c r="J9" s="1" t="s">
        <v>4</v>
      </c>
    </row>
    <row r="10" spans="1:10" ht="18.75" customHeight="1" thickBot="1">
      <c r="A10" s="144"/>
      <c r="B10" s="145"/>
      <c r="C10" s="145"/>
      <c r="D10" s="145"/>
      <c r="E10" s="145"/>
      <c r="F10" s="185"/>
      <c r="G10" s="187" t="s">
        <v>92</v>
      </c>
      <c r="H10" s="150"/>
      <c r="J10" s="1" t="s">
        <v>4</v>
      </c>
    </row>
    <row r="11" spans="1:8" ht="47.25" customHeight="1" thickBot="1">
      <c r="A11" s="151" t="s">
        <v>83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350</v>
      </c>
      <c r="B13" s="58">
        <v>54305</v>
      </c>
      <c r="C13" s="58" t="s">
        <v>58</v>
      </c>
      <c r="D13" s="135" t="s">
        <v>116</v>
      </c>
      <c r="E13" s="136"/>
      <c r="F13" s="137"/>
      <c r="G13" s="60">
        <v>14.69</v>
      </c>
      <c r="H13" s="61">
        <f>ROUND(G13*A13,2)</f>
        <v>5141.5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26.25" customHeight="1">
      <c r="A23" s="25"/>
      <c r="B23" s="11"/>
      <c r="C23" s="40"/>
      <c r="D23" s="85"/>
      <c r="E23" s="86"/>
      <c r="F23" s="87"/>
      <c r="G23" s="46"/>
      <c r="H23" s="41"/>
    </row>
    <row r="24" spans="1:8" ht="17.25" customHeight="1">
      <c r="A24" s="25"/>
      <c r="B24" s="11"/>
      <c r="C24" s="39"/>
      <c r="D24" s="108"/>
      <c r="E24" s="109"/>
      <c r="F24" s="110"/>
      <c r="G24" s="20"/>
      <c r="H24" s="41"/>
    </row>
    <row r="25" spans="1:8" ht="16.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****CINCO MIL CIENTO CUARENTA Y UNO CON 50/100 DOLARES****</v>
      </c>
      <c r="C29" s="182"/>
      <c r="D29" s="182"/>
      <c r="E29" s="182"/>
      <c r="F29" s="182"/>
      <c r="G29" s="183"/>
      <c r="H29" s="43">
        <f>SUM(H13:H28)</f>
        <v>5141.5</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SCAN, S.A. DE C.V.
(RADIO SCAN)</v>
      </c>
      <c r="G39" s="198"/>
      <c r="H39" s="199"/>
      <c r="I39" s="4"/>
    </row>
    <row r="40" spans="1:9" ht="15" customHeight="1">
      <c r="A40" s="97" t="s">
        <v>70</v>
      </c>
      <c r="B40" s="98"/>
      <c r="C40" s="98"/>
      <c r="D40" s="98"/>
      <c r="E40" s="99"/>
      <c r="F40" s="91" t="s">
        <v>7</v>
      </c>
      <c r="G40" s="92"/>
      <c r="H40" s="93"/>
      <c r="I40" s="4"/>
    </row>
    <row r="41" spans="1:9" ht="15">
      <c r="A41" s="103"/>
      <c r="B41" s="104"/>
      <c r="C41" s="104"/>
      <c r="D41" s="104"/>
      <c r="E41" s="19"/>
      <c r="F41" s="91"/>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4:F24"/>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4.xml><?xml version="1.0" encoding="utf-8"?>
<worksheet xmlns="http://schemas.openxmlformats.org/spreadsheetml/2006/main" xmlns:r="http://schemas.openxmlformats.org/officeDocument/2006/relationships">
  <sheetPr codeName="Hoja18">
    <tabColor indexed="39"/>
  </sheetPr>
  <dimension ref="A2:J50"/>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121</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107</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76</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150</v>
      </c>
      <c r="B13" s="58">
        <v>54305</v>
      </c>
      <c r="C13" s="58" t="s">
        <v>58</v>
      </c>
      <c r="D13" s="135" t="s">
        <v>116</v>
      </c>
      <c r="E13" s="136"/>
      <c r="F13" s="137"/>
      <c r="G13" s="60">
        <v>12.43</v>
      </c>
      <c r="H13" s="61">
        <f>ROUND(G13*A13,2)</f>
        <v>1864.5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16.5">
      <c r="A21" s="25"/>
      <c r="B21" s="11"/>
      <c r="C21" s="39"/>
      <c r="D21" s="85"/>
      <c r="E21" s="86"/>
      <c r="F21" s="87"/>
      <c r="G21" s="20"/>
      <c r="H21" s="41"/>
    </row>
    <row r="22" spans="1:8" ht="18" customHeight="1">
      <c r="A22" s="25"/>
      <c r="B22" s="11"/>
      <c r="C22" s="40"/>
      <c r="D22" s="105"/>
      <c r="E22" s="106"/>
      <c r="F22" s="107"/>
      <c r="G22" s="37"/>
      <c r="H22" s="41"/>
    </row>
    <row r="23" spans="1:8" ht="17.25" customHeight="1">
      <c r="A23" s="25"/>
      <c r="B23" s="11"/>
      <c r="C23" s="39"/>
      <c r="D23" s="108"/>
      <c r="E23" s="109"/>
      <c r="F23" s="110"/>
      <c r="G23" s="20"/>
      <c r="H23" s="41"/>
    </row>
    <row r="24" spans="1:8" ht="17.25" customHeight="1">
      <c r="A24" s="25"/>
      <c r="B24" s="11"/>
      <c r="C24" s="39"/>
      <c r="D24" s="108"/>
      <c r="E24" s="109"/>
      <c r="F24" s="110"/>
      <c r="G24" s="20"/>
      <c r="H24" s="41"/>
    </row>
    <row r="25" spans="1:8" ht="17.25" customHeight="1">
      <c r="A25" s="25"/>
      <c r="B25" s="11"/>
      <c r="C25" s="39"/>
      <c r="D25" s="108"/>
      <c r="E25" s="109"/>
      <c r="F25" s="110"/>
      <c r="G25" s="20"/>
      <c r="H25" s="41"/>
    </row>
    <row r="26" spans="1:8" ht="20.25" customHeight="1">
      <c r="A26" s="25"/>
      <c r="B26" s="11"/>
      <c r="C26" s="39"/>
      <c r="D26" s="88"/>
      <c r="E26" s="89"/>
      <c r="F26" s="90"/>
      <c r="G26" s="20"/>
      <c r="H26" s="41"/>
    </row>
    <row r="27" spans="1:8" ht="15.7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****UN MIL OCHOCIENTOS SESENTA Y CUATRO CON 50/100 DOLARES****</v>
      </c>
      <c r="C30" s="182"/>
      <c r="D30" s="182"/>
      <c r="E30" s="182"/>
      <c r="F30" s="182"/>
      <c r="G30" s="183"/>
      <c r="H30" s="43">
        <f>SUM(H13:H29)</f>
        <v>1864.5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97" t="s">
        <v>71</v>
      </c>
      <c r="B40" s="98"/>
      <c r="C40" s="98"/>
      <c r="D40" s="98"/>
      <c r="E40" s="99"/>
      <c r="F40" s="197" t="str">
        <f>+A9</f>
        <v>RADIO STEREO, S.A. DE C.V.
 (RADIO LASER INGLES)</v>
      </c>
      <c r="G40" s="198"/>
      <c r="H40" s="199"/>
      <c r="I40" s="4"/>
    </row>
    <row r="41" spans="1:9" ht="15" customHeight="1">
      <c r="A41" s="97" t="s">
        <v>70</v>
      </c>
      <c r="B41" s="98"/>
      <c r="C41" s="98"/>
      <c r="D41" s="98"/>
      <c r="E41" s="99"/>
      <c r="F41" s="91" t="s">
        <v>106</v>
      </c>
      <c r="G41" s="92"/>
      <c r="H41" s="93"/>
      <c r="I41" s="4"/>
    </row>
    <row r="42" spans="1:9" ht="15">
      <c r="A42" s="103"/>
      <c r="B42" s="104"/>
      <c r="C42" s="104"/>
      <c r="D42" s="104"/>
      <c r="E42" s="19"/>
      <c r="F42" s="91" t="s">
        <v>7</v>
      </c>
      <c r="G42" s="92"/>
      <c r="H42" s="93"/>
      <c r="I42" s="4"/>
    </row>
    <row r="43" spans="1:9" ht="15">
      <c r="A43" s="30"/>
      <c r="B43" s="4"/>
      <c r="C43" s="4"/>
      <c r="D43" s="5"/>
      <c r="E43" s="19"/>
      <c r="F43" s="91"/>
      <c r="G43" s="92"/>
      <c r="H43" s="93"/>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1">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F43:H43"/>
    <mergeCell ref="A44:D44"/>
    <mergeCell ref="D27:F27"/>
    <mergeCell ref="D28:F28"/>
    <mergeCell ref="D29:F29"/>
    <mergeCell ref="B30:G30"/>
    <mergeCell ref="A31:H33"/>
    <mergeCell ref="A40:E40"/>
    <mergeCell ref="F40:H40"/>
    <mergeCell ref="D24:F24"/>
    <mergeCell ref="D25:F25"/>
    <mergeCell ref="A41:E41"/>
    <mergeCell ref="F41:H41"/>
    <mergeCell ref="A42:D42"/>
    <mergeCell ref="F42:H4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5.xml><?xml version="1.0" encoding="utf-8"?>
<worksheet xmlns="http://schemas.openxmlformats.org/spreadsheetml/2006/main" xmlns:r="http://schemas.openxmlformats.org/officeDocument/2006/relationships">
  <sheetPr codeName="Hoja19">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122</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108</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300</v>
      </c>
      <c r="B13" s="58">
        <v>54305</v>
      </c>
      <c r="C13" s="58" t="s">
        <v>58</v>
      </c>
      <c r="D13" s="135" t="s">
        <v>116</v>
      </c>
      <c r="E13" s="136"/>
      <c r="F13" s="137"/>
      <c r="G13" s="60">
        <v>12.43</v>
      </c>
      <c r="H13" s="61">
        <f>ROUND(G13*A13,2)</f>
        <v>3729</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0.25" customHeight="1">
      <c r="A22" s="25"/>
      <c r="B22" s="11"/>
      <c r="C22" s="40"/>
      <c r="D22" s="105"/>
      <c r="E22" s="106"/>
      <c r="F22" s="107"/>
      <c r="G22" s="37"/>
      <c r="H22" s="41"/>
    </row>
    <row r="23" spans="1:8" ht="21.75" customHeight="1">
      <c r="A23" s="25"/>
      <c r="B23" s="11"/>
      <c r="C23" s="40"/>
      <c r="D23" s="85"/>
      <c r="E23" s="86"/>
      <c r="F23" s="87"/>
      <c r="G23" s="46"/>
      <c r="H23" s="41"/>
    </row>
    <row r="24" spans="1:8" ht="26.25" customHeight="1">
      <c r="A24" s="25"/>
      <c r="B24" s="11"/>
      <c r="C24" s="40"/>
      <c r="D24" s="85"/>
      <c r="E24" s="86"/>
      <c r="F24" s="87"/>
      <c r="G24" s="46"/>
      <c r="H24" s="41"/>
    </row>
    <row r="25" spans="1:8" ht="17.25" customHeight="1">
      <c r="A25" s="25"/>
      <c r="B25" s="11"/>
      <c r="C25" s="39"/>
      <c r="D25" s="108"/>
      <c r="E25" s="109"/>
      <c r="F25" s="11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SETECIENTOS VEINTE Y NUEVE 00/100 DOLARES****</v>
      </c>
      <c r="C29" s="182"/>
      <c r="D29" s="182"/>
      <c r="E29" s="182"/>
      <c r="F29" s="182"/>
      <c r="G29" s="183"/>
      <c r="H29" s="43">
        <f>SUM(H13:H28)</f>
        <v>3729</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S.A. DE C.V.
(RADIO RANCHERA)</v>
      </c>
      <c r="G39" s="198"/>
      <c r="H39" s="199"/>
      <c r="I39" s="4"/>
    </row>
    <row r="40" spans="1:9" ht="15" customHeight="1">
      <c r="A40" s="97" t="s">
        <v>70</v>
      </c>
      <c r="B40" s="98"/>
      <c r="C40" s="98"/>
      <c r="D40" s="98"/>
      <c r="E40" s="99"/>
      <c r="F40" s="188" t="s">
        <v>97</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5:F25"/>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6.xml><?xml version="1.0" encoding="utf-8"?>
<worksheet xmlns="http://schemas.openxmlformats.org/spreadsheetml/2006/main" xmlns:r="http://schemas.openxmlformats.org/officeDocument/2006/relationships">
  <sheetPr codeName="Hoja20">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123</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109</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12.43</v>
      </c>
      <c r="H13" s="61">
        <f>ROUND(G13*A13,2)</f>
        <v>2486</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17.25" customHeight="1">
      <c r="A23" s="25"/>
      <c r="B23" s="11"/>
      <c r="C23" s="39"/>
      <c r="D23" s="108"/>
      <c r="E23" s="109"/>
      <c r="F23" s="110"/>
      <c r="G23" s="20"/>
      <c r="H23" s="41"/>
    </row>
    <row r="24" spans="1:8" ht="18.75" customHeight="1">
      <c r="A24" s="25"/>
      <c r="B24" s="11"/>
      <c r="C24" s="39"/>
      <c r="D24" s="88"/>
      <c r="E24" s="89"/>
      <c r="F24" s="90"/>
      <c r="G24" s="20"/>
      <c r="H24" s="41"/>
    </row>
    <row r="25" spans="1:8" ht="21.7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****DOS MIL CUATROCIENTOS OCHENTA Y SEIS 00/100 DOLARES****</v>
      </c>
      <c r="C29" s="182"/>
      <c r="D29" s="182"/>
      <c r="E29" s="182"/>
      <c r="F29" s="182"/>
      <c r="G29" s="183"/>
      <c r="H29" s="43">
        <f>SUM(H13:H28)</f>
        <v>2486</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S.A. DE C.V.
(RADIO FEMENINA)</v>
      </c>
      <c r="G39" s="198"/>
      <c r="H39" s="199"/>
      <c r="I39" s="4"/>
    </row>
    <row r="40" spans="1:9" ht="15" customHeight="1">
      <c r="A40" s="97" t="s">
        <v>70</v>
      </c>
      <c r="B40" s="98"/>
      <c r="C40" s="98"/>
      <c r="D40" s="98"/>
      <c r="E40" s="99"/>
      <c r="F40" s="100" t="s">
        <v>98</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7.xml><?xml version="1.0" encoding="utf-8"?>
<worksheet xmlns="http://schemas.openxmlformats.org/spreadsheetml/2006/main" xmlns:r="http://schemas.openxmlformats.org/officeDocument/2006/relationships">
  <sheetPr codeName="Hoja21">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124</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110</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76</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150</v>
      </c>
      <c r="B13" s="58">
        <v>54305</v>
      </c>
      <c r="C13" s="58" t="s">
        <v>58</v>
      </c>
      <c r="D13" s="135" t="s">
        <v>116</v>
      </c>
      <c r="E13" s="136"/>
      <c r="F13" s="137"/>
      <c r="G13" s="60">
        <v>12.43</v>
      </c>
      <c r="H13" s="61">
        <f>ROUND(G13*A13,2)</f>
        <v>1864.5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1" customHeight="1">
      <c r="A22" s="25"/>
      <c r="B22" s="11"/>
      <c r="C22" s="40"/>
      <c r="D22" s="105"/>
      <c r="E22" s="106"/>
      <c r="F22" s="107"/>
      <c r="G22" s="37"/>
      <c r="H22" s="41"/>
    </row>
    <row r="23" spans="1:8" ht="21.75" customHeight="1">
      <c r="A23" s="25"/>
      <c r="B23" s="11"/>
      <c r="C23" s="39"/>
      <c r="D23" s="108"/>
      <c r="E23" s="109"/>
      <c r="F23" s="110"/>
      <c r="G23" s="20"/>
      <c r="H23" s="41"/>
    </row>
    <row r="24" spans="1:8" ht="17.25" customHeight="1">
      <c r="A24" s="25"/>
      <c r="B24" s="11"/>
      <c r="C24" s="39"/>
      <c r="D24" s="88"/>
      <c r="E24" s="89"/>
      <c r="F24" s="90"/>
      <c r="G24" s="20"/>
      <c r="H24" s="41"/>
    </row>
    <row r="25" spans="1:8" ht="24.7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****UN MIL OCHOCIENTOS SESENTA Y CUATRO CON 50/100 DOLARES****</v>
      </c>
      <c r="C29" s="182"/>
      <c r="D29" s="182"/>
      <c r="E29" s="182"/>
      <c r="F29" s="182"/>
      <c r="G29" s="183"/>
      <c r="H29" s="43">
        <f>SUM(H13:H28)</f>
        <v>1864.5</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S.A. DE C.V.
(RADIO FIESTA)</v>
      </c>
      <c r="G39" s="198"/>
      <c r="H39" s="199"/>
      <c r="I39" s="4"/>
    </row>
    <row r="40" spans="1:9" ht="15" customHeight="1">
      <c r="A40" s="97" t="s">
        <v>70</v>
      </c>
      <c r="B40" s="98"/>
      <c r="C40" s="98"/>
      <c r="D40" s="98"/>
      <c r="E40" s="99"/>
      <c r="F40" s="100" t="s">
        <v>99</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8.xml><?xml version="1.0" encoding="utf-8"?>
<worksheet xmlns="http://schemas.openxmlformats.org/spreadsheetml/2006/main" xmlns:r="http://schemas.openxmlformats.org/officeDocument/2006/relationships">
  <sheetPr codeName="Hoja22">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125</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111</v>
      </c>
      <c r="B9" s="142"/>
      <c r="C9" s="142"/>
      <c r="D9" s="142"/>
      <c r="E9" s="142"/>
      <c r="F9" s="184"/>
      <c r="G9" s="186" t="s">
        <v>100</v>
      </c>
      <c r="H9" s="148"/>
      <c r="J9" s="1" t="s">
        <v>4</v>
      </c>
    </row>
    <row r="10" spans="1:10" ht="18.75" customHeight="1" thickBot="1">
      <c r="A10" s="144"/>
      <c r="B10" s="145"/>
      <c r="C10" s="145"/>
      <c r="D10" s="145"/>
      <c r="E10" s="145"/>
      <c r="F10" s="185"/>
      <c r="G10" s="187" t="s">
        <v>101</v>
      </c>
      <c r="H10" s="150"/>
      <c r="J10" s="1" t="s">
        <v>4</v>
      </c>
    </row>
    <row r="11" spans="1:8" ht="47.25" customHeight="1" thickBot="1">
      <c r="A11" s="151" t="s">
        <v>83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350</v>
      </c>
      <c r="B13" s="58">
        <v>54305</v>
      </c>
      <c r="C13" s="58" t="s">
        <v>58</v>
      </c>
      <c r="D13" s="135" t="s">
        <v>116</v>
      </c>
      <c r="E13" s="136"/>
      <c r="F13" s="137"/>
      <c r="G13" s="60">
        <v>10.28</v>
      </c>
      <c r="H13" s="61">
        <f>ROUND(G13*A13,2)</f>
        <v>3598</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26.25" customHeight="1">
      <c r="A23" s="25"/>
      <c r="B23" s="11"/>
      <c r="C23" s="39"/>
      <c r="D23" s="108"/>
      <c r="E23" s="109"/>
      <c r="F23" s="110"/>
      <c r="G23" s="20"/>
      <c r="H23" s="41"/>
    </row>
    <row r="24" spans="1:8" ht="17.25" customHeight="1">
      <c r="A24" s="25"/>
      <c r="B24" s="11"/>
      <c r="C24" s="39"/>
      <c r="D24" s="88"/>
      <c r="E24" s="89"/>
      <c r="F24" s="90"/>
      <c r="G24" s="20"/>
      <c r="H24" s="41"/>
    </row>
    <row r="25" spans="1:8" ht="17.2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QUINIENTOS NOVENTA Y OCHO 00/100 DOLARES****</v>
      </c>
      <c r="C29" s="182"/>
      <c r="D29" s="182"/>
      <c r="E29" s="182"/>
      <c r="F29" s="182"/>
      <c r="G29" s="183"/>
      <c r="H29" s="43">
        <f>SUM(H13:H28)</f>
        <v>3598</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Y.S.L.R. LA ROMANTICA, S.A. DE C.V. 
(RADIO COOL FM)</v>
      </c>
      <c r="G39" s="198"/>
      <c r="H39" s="199"/>
      <c r="I39" s="4"/>
    </row>
    <row r="40" spans="1:9" ht="15" customHeight="1">
      <c r="A40" s="97" t="s">
        <v>70</v>
      </c>
      <c r="B40" s="98"/>
      <c r="C40" s="98"/>
      <c r="D40" s="98"/>
      <c r="E40" s="99"/>
      <c r="F40" s="100" t="s">
        <v>102</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9.xml><?xml version="1.0" encoding="utf-8"?>
<worksheet xmlns="http://schemas.openxmlformats.org/spreadsheetml/2006/main" xmlns:r="http://schemas.openxmlformats.org/officeDocument/2006/relationships">
  <sheetPr codeName="Hoja23">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126</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112</v>
      </c>
      <c r="B9" s="142"/>
      <c r="C9" s="142"/>
      <c r="D9" s="142"/>
      <c r="E9" s="142"/>
      <c r="F9" s="184"/>
      <c r="G9" s="186" t="s">
        <v>103</v>
      </c>
      <c r="H9" s="148"/>
      <c r="J9" s="1" t="s">
        <v>4</v>
      </c>
    </row>
    <row r="10" spans="1:10" ht="18.75" customHeight="1" thickBot="1">
      <c r="A10" s="144"/>
      <c r="B10" s="145"/>
      <c r="C10" s="145"/>
      <c r="D10" s="145"/>
      <c r="E10" s="145"/>
      <c r="F10" s="185"/>
      <c r="G10" s="187" t="s">
        <v>104</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250</v>
      </c>
      <c r="B13" s="58">
        <v>54305</v>
      </c>
      <c r="C13" s="58" t="s">
        <v>58</v>
      </c>
      <c r="D13" s="135" t="s">
        <v>116</v>
      </c>
      <c r="E13" s="136"/>
      <c r="F13" s="137"/>
      <c r="G13" s="60">
        <v>11.3</v>
      </c>
      <c r="H13" s="61">
        <f>ROUND(G13*A13,2)</f>
        <v>2825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17.25" customHeight="1">
      <c r="A23" s="25"/>
      <c r="B23" s="11"/>
      <c r="C23" s="39"/>
      <c r="D23" s="108"/>
      <c r="E23" s="109"/>
      <c r="F23" s="110"/>
      <c r="G23" s="20"/>
      <c r="H23" s="41"/>
    </row>
    <row r="24" spans="1:8" ht="15" customHeight="1">
      <c r="A24" s="25"/>
      <c r="B24" s="11"/>
      <c r="C24" s="39"/>
      <c r="D24" s="88"/>
      <c r="E24" s="89"/>
      <c r="F24" s="90"/>
      <c r="G24" s="20"/>
      <c r="H24" s="41"/>
    </row>
    <row r="25" spans="1:8" ht="25.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****DOS MIL OCHOCIENTOS VEINTE Y CINCO 00/100 DOLARES****</v>
      </c>
      <c r="C29" s="182"/>
      <c r="D29" s="182"/>
      <c r="E29" s="182"/>
      <c r="F29" s="182"/>
      <c r="G29" s="183"/>
      <c r="H29" s="43">
        <f>SUM(H13:H28)</f>
        <v>2825</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ABC FM, S.A. DE C.V.
(RADIO ABC FM)</v>
      </c>
      <c r="G39" s="198"/>
      <c r="H39" s="199"/>
      <c r="I39" s="4"/>
    </row>
    <row r="40" spans="1:9" ht="15" customHeight="1">
      <c r="A40" s="97" t="s">
        <v>70</v>
      </c>
      <c r="B40" s="98"/>
      <c r="C40" s="98"/>
      <c r="D40" s="98"/>
      <c r="E40" s="99"/>
      <c r="F40" s="91" t="s">
        <v>105</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2.xml><?xml version="1.0" encoding="utf-8"?>
<worksheet xmlns="http://schemas.openxmlformats.org/spreadsheetml/2006/main" xmlns:r="http://schemas.openxmlformats.org/officeDocument/2006/relationships">
  <sheetPr codeName="Hoja4">
    <tabColor indexed="39"/>
  </sheetPr>
  <dimension ref="A2:J51"/>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74</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20</v>
      </c>
      <c r="B9" s="142"/>
      <c r="C9" s="142"/>
      <c r="D9" s="142"/>
      <c r="E9" s="142"/>
      <c r="F9" s="184"/>
      <c r="G9" s="186" t="s">
        <v>21</v>
      </c>
      <c r="H9" s="148"/>
      <c r="J9" s="1" t="s">
        <v>4</v>
      </c>
    </row>
    <row r="10" spans="1:10" ht="18.75" customHeight="1" thickBot="1">
      <c r="A10" s="144"/>
      <c r="B10" s="145"/>
      <c r="C10" s="145"/>
      <c r="D10" s="145"/>
      <c r="E10" s="145"/>
      <c r="F10" s="185"/>
      <c r="G10" s="187" t="s">
        <v>22</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250</v>
      </c>
      <c r="B13" s="58">
        <v>54305</v>
      </c>
      <c r="C13" s="58" t="s">
        <v>58</v>
      </c>
      <c r="D13" s="135" t="s">
        <v>116</v>
      </c>
      <c r="E13" s="136"/>
      <c r="F13" s="137"/>
      <c r="G13" s="60">
        <v>11.3</v>
      </c>
      <c r="H13" s="61">
        <f>ROUND(G13*A13,2)</f>
        <v>2825</v>
      </c>
      <c r="J13" s="1" t="s">
        <v>4</v>
      </c>
    </row>
    <row r="14" spans="1:8" ht="16.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1.5" customHeight="1">
      <c r="A16" s="50"/>
      <c r="B16" s="51"/>
      <c r="C16" s="53"/>
      <c r="D16" s="132" t="s">
        <v>46</v>
      </c>
      <c r="E16" s="133"/>
      <c r="F16" s="134"/>
      <c r="G16" s="49"/>
      <c r="H16" s="54"/>
    </row>
    <row r="17" spans="1:8" ht="45.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0" customHeight="1">
      <c r="A19" s="25"/>
      <c r="B19" s="11"/>
      <c r="C19" s="39"/>
      <c r="D19" s="132" t="s">
        <v>50</v>
      </c>
      <c r="E19" s="133"/>
      <c r="F19" s="134"/>
      <c r="G19" s="20"/>
      <c r="H19" s="41"/>
    </row>
    <row r="20" spans="1:8" ht="21" customHeight="1">
      <c r="A20" s="25"/>
      <c r="B20" s="11"/>
      <c r="C20" s="39"/>
      <c r="D20" s="105"/>
      <c r="E20" s="106"/>
      <c r="F20" s="107"/>
      <c r="G20" s="20"/>
      <c r="H20" s="41"/>
    </row>
    <row r="21" spans="1:8" ht="15.75" customHeight="1">
      <c r="A21" s="25"/>
      <c r="B21" s="11"/>
      <c r="C21" s="39"/>
      <c r="D21" s="105"/>
      <c r="E21" s="106"/>
      <c r="F21" s="107"/>
      <c r="G21" s="20"/>
      <c r="H21" s="41"/>
    </row>
    <row r="22" spans="1:8" ht="18" customHeight="1">
      <c r="A22" s="25"/>
      <c r="B22" s="11"/>
      <c r="C22" s="39"/>
      <c r="D22" s="105"/>
      <c r="E22" s="106"/>
      <c r="F22" s="107"/>
      <c r="G22" s="38"/>
      <c r="H22" s="41"/>
    </row>
    <row r="23" spans="1:8" ht="13.5" customHeight="1">
      <c r="A23" s="25"/>
      <c r="B23" s="11"/>
      <c r="C23" s="40"/>
      <c r="D23" s="105"/>
      <c r="E23" s="106"/>
      <c r="F23" s="107"/>
      <c r="G23" s="37"/>
      <c r="H23" s="41"/>
    </row>
    <row r="24" spans="1:8" ht="17.25" customHeight="1">
      <c r="A24" s="25"/>
      <c r="B24" s="11"/>
      <c r="C24" s="40"/>
      <c r="D24" s="85"/>
      <c r="E24" s="86"/>
      <c r="F24" s="87"/>
      <c r="G24" s="46"/>
      <c r="H24" s="41"/>
    </row>
    <row r="25" spans="1:8" ht="14.25" customHeight="1">
      <c r="A25" s="25"/>
      <c r="B25" s="11"/>
      <c r="C25" s="40"/>
      <c r="D25" s="66"/>
      <c r="E25" s="67"/>
      <c r="F25" s="68"/>
      <c r="G25" s="46"/>
      <c r="H25" s="41"/>
    </row>
    <row r="26" spans="1:8" ht="18.75" customHeight="1">
      <c r="A26" s="25"/>
      <c r="B26" s="11"/>
      <c r="C26" s="39"/>
      <c r="D26" s="108"/>
      <c r="E26" s="109"/>
      <c r="F26" s="110"/>
      <c r="G26" s="20"/>
      <c r="H26" s="41"/>
    </row>
    <row r="27" spans="1:8" ht="21.75" customHeight="1">
      <c r="A27" s="25"/>
      <c r="B27" s="11"/>
      <c r="C27" s="39"/>
      <c r="D27" s="69"/>
      <c r="E27" s="70"/>
      <c r="F27" s="71"/>
      <c r="G27" s="20"/>
      <c r="H27" s="41"/>
    </row>
    <row r="28" spans="1:8" ht="19.5" customHeight="1">
      <c r="A28" s="25"/>
      <c r="B28" s="11"/>
      <c r="C28" s="45"/>
      <c r="D28" s="111"/>
      <c r="E28" s="112"/>
      <c r="F28" s="113"/>
      <c r="G28" s="37"/>
      <c r="H28" s="41"/>
    </row>
    <row r="29" spans="1:8" ht="20.25" customHeight="1">
      <c r="A29" s="25"/>
      <c r="B29" s="11"/>
      <c r="C29" s="11"/>
      <c r="D29" s="114"/>
      <c r="E29" s="115"/>
      <c r="F29" s="116"/>
      <c r="G29" s="21"/>
      <c r="H29" s="42"/>
    </row>
    <row r="30" spans="1:10" ht="24" customHeight="1" thickBot="1">
      <c r="A30" s="26"/>
      <c r="B30" s="12"/>
      <c r="C30" s="12"/>
      <c r="D30" s="119"/>
      <c r="E30" s="115"/>
      <c r="F30" s="115"/>
      <c r="G30" s="21"/>
      <c r="H30" s="41"/>
      <c r="J30" s="1" t="s">
        <v>4</v>
      </c>
    </row>
    <row r="31" spans="1:8" ht="29.25" customHeight="1" thickBot="1">
      <c r="A31" s="27" t="s">
        <v>5</v>
      </c>
      <c r="B31" s="181" t="str">
        <f>CONCATENATE("****",UPPER(l_letras(H31)),"****")</f>
        <v>****DOS MIL OCHOCIENTOS VEINTE Y CINCO 00/100 DOLARES****</v>
      </c>
      <c r="C31" s="182"/>
      <c r="D31" s="182"/>
      <c r="E31" s="182"/>
      <c r="F31" s="182"/>
      <c r="G31" s="183"/>
      <c r="H31" s="43">
        <f>SUM(H13:H30)</f>
        <v>2825</v>
      </c>
    </row>
    <row r="32" spans="1:8" ht="11.25" customHeight="1">
      <c r="A32" s="123" t="s">
        <v>14</v>
      </c>
      <c r="B32" s="124"/>
      <c r="C32" s="124"/>
      <c r="D32" s="124"/>
      <c r="E32" s="124"/>
      <c r="F32" s="124"/>
      <c r="G32" s="124"/>
      <c r="H32" s="125"/>
    </row>
    <row r="33" spans="1:9" ht="9.75" customHeight="1">
      <c r="A33" s="126"/>
      <c r="B33" s="127"/>
      <c r="C33" s="127"/>
      <c r="D33" s="127"/>
      <c r="E33" s="127"/>
      <c r="F33" s="127"/>
      <c r="G33" s="127"/>
      <c r="H33" s="128"/>
      <c r="I33" s="1" t="s">
        <v>4</v>
      </c>
    </row>
    <row r="34" spans="1:8" ht="12" customHeight="1" thickBot="1">
      <c r="A34" s="129"/>
      <c r="B34" s="130"/>
      <c r="C34" s="130"/>
      <c r="D34" s="130"/>
      <c r="E34" s="130"/>
      <c r="F34" s="130"/>
      <c r="G34" s="130"/>
      <c r="H34" s="131"/>
    </row>
    <row r="35" spans="1:8" ht="14.25">
      <c r="A35" s="28"/>
      <c r="B35" s="16"/>
      <c r="C35" s="16"/>
      <c r="D35" s="17"/>
      <c r="E35" s="18"/>
      <c r="F35" s="14"/>
      <c r="G35" s="15"/>
      <c r="H35" s="29"/>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8" ht="14.25">
      <c r="A40" s="30"/>
      <c r="B40" s="4"/>
      <c r="C40" s="4"/>
      <c r="D40" s="5"/>
      <c r="E40" s="19"/>
      <c r="F40" s="13"/>
      <c r="G40" s="9"/>
      <c r="H40" s="31"/>
    </row>
    <row r="41" spans="1:9" ht="15.75">
      <c r="A41" s="97" t="s">
        <v>71</v>
      </c>
      <c r="B41" s="98"/>
      <c r="C41" s="98"/>
      <c r="D41" s="98"/>
      <c r="E41" s="99"/>
      <c r="F41" s="178" t="s">
        <v>38</v>
      </c>
      <c r="G41" s="179"/>
      <c r="H41" s="180"/>
      <c r="I41" s="4"/>
    </row>
    <row r="42" spans="1:9" ht="15">
      <c r="A42" s="97" t="s">
        <v>70</v>
      </c>
      <c r="B42" s="98"/>
      <c r="C42" s="98"/>
      <c r="D42" s="98"/>
      <c r="E42" s="99"/>
      <c r="F42" s="100" t="s">
        <v>37</v>
      </c>
      <c r="G42" s="101"/>
      <c r="H42" s="102"/>
      <c r="I42" s="4"/>
    </row>
    <row r="43" spans="1:9" ht="15">
      <c r="A43" s="103"/>
      <c r="B43" s="104"/>
      <c r="C43" s="104"/>
      <c r="D43" s="104"/>
      <c r="E43" s="19"/>
      <c r="F43" s="91" t="s">
        <v>7</v>
      </c>
      <c r="G43" s="92"/>
      <c r="H43" s="93"/>
      <c r="I43" s="4"/>
    </row>
    <row r="44" spans="1:9" ht="14.25">
      <c r="A44" s="30"/>
      <c r="B44" s="4"/>
      <c r="C44" s="4"/>
      <c r="D44" s="5"/>
      <c r="E44" s="19"/>
      <c r="F44" s="13"/>
      <c r="G44" s="9"/>
      <c r="H44" s="31"/>
      <c r="I44" s="4"/>
    </row>
    <row r="45" spans="1:9" ht="15" thickBot="1">
      <c r="A45" s="117"/>
      <c r="B45" s="118"/>
      <c r="C45" s="118"/>
      <c r="D45" s="118"/>
      <c r="E45" s="32"/>
      <c r="F45" s="33"/>
      <c r="G45" s="34"/>
      <c r="H45" s="35"/>
      <c r="I45" s="4"/>
    </row>
    <row r="46" spans="1:9" ht="15" thickTop="1">
      <c r="A46" s="7"/>
      <c r="B46" s="4"/>
      <c r="C46" s="4"/>
      <c r="D46" s="5"/>
      <c r="E46" s="1"/>
      <c r="G46" s="22" t="s">
        <v>8</v>
      </c>
      <c r="I46" s="4"/>
    </row>
    <row r="47" spans="1:9" ht="14.25">
      <c r="A47" s="7"/>
      <c r="B47" s="4"/>
      <c r="C47" s="4"/>
      <c r="D47" s="5"/>
      <c r="E47" s="1"/>
      <c r="G47" s="22" t="s">
        <v>9</v>
      </c>
      <c r="I47" s="4"/>
    </row>
    <row r="48" spans="1:9" ht="15">
      <c r="A48" s="7"/>
      <c r="B48" s="4"/>
      <c r="C48" s="4"/>
      <c r="D48" s="5"/>
      <c r="E48" s="1"/>
      <c r="G48" s="22" t="s">
        <v>10</v>
      </c>
      <c r="I48" s="4"/>
    </row>
    <row r="49" spans="1:8" ht="14.25">
      <c r="A49" s="7"/>
      <c r="B49" s="4"/>
      <c r="C49" s="4"/>
      <c r="D49" s="5"/>
      <c r="E49" s="5"/>
      <c r="F49" s="5"/>
      <c r="G49" s="9"/>
      <c r="H49" s="9"/>
    </row>
    <row r="50" spans="1:8" ht="14.25">
      <c r="A50" s="7"/>
      <c r="B50" s="4"/>
      <c r="C50" s="4"/>
      <c r="D50" s="5"/>
      <c r="E50" s="5"/>
      <c r="F50" s="5"/>
      <c r="G50" s="9"/>
      <c r="H50" s="9"/>
    </row>
    <row r="51" spans="1:8" ht="14.25">
      <c r="A51" s="7"/>
      <c r="B51" s="4"/>
      <c r="C51" s="4"/>
      <c r="D51" s="5"/>
      <c r="E51" s="5"/>
      <c r="F51" s="5"/>
      <c r="G51" s="9"/>
      <c r="H51" s="9"/>
    </row>
  </sheetData>
  <sheetProtection/>
  <mergeCells count="40">
    <mergeCell ref="A2:H2"/>
    <mergeCell ref="A3:H3"/>
    <mergeCell ref="A5:F5"/>
    <mergeCell ref="A6:D6"/>
    <mergeCell ref="E6:F6"/>
    <mergeCell ref="G6:H6"/>
    <mergeCell ref="A7:D7"/>
    <mergeCell ref="A8:D8"/>
    <mergeCell ref="A9:F10"/>
    <mergeCell ref="G9:H9"/>
    <mergeCell ref="G10:H10"/>
    <mergeCell ref="E7:F7"/>
    <mergeCell ref="G7:H8"/>
    <mergeCell ref="E8:F8"/>
    <mergeCell ref="D22:F22"/>
    <mergeCell ref="A11:H11"/>
    <mergeCell ref="D12:F12"/>
    <mergeCell ref="D13:F13"/>
    <mergeCell ref="D14:F14"/>
    <mergeCell ref="D15:F15"/>
    <mergeCell ref="D16:F16"/>
    <mergeCell ref="A45:D45"/>
    <mergeCell ref="D30:F30"/>
    <mergeCell ref="B31:G31"/>
    <mergeCell ref="A32:H34"/>
    <mergeCell ref="A41:E41"/>
    <mergeCell ref="D17:F17"/>
    <mergeCell ref="D18:F18"/>
    <mergeCell ref="D19:F19"/>
    <mergeCell ref="D20:F20"/>
    <mergeCell ref="D21:F21"/>
    <mergeCell ref="F41:H41"/>
    <mergeCell ref="A42:E42"/>
    <mergeCell ref="F42:H42"/>
    <mergeCell ref="F43:H43"/>
    <mergeCell ref="D23:F23"/>
    <mergeCell ref="D26:F26"/>
    <mergeCell ref="D28:F28"/>
    <mergeCell ref="D29:F29"/>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6" max="255" man="1"/>
    <brk id="47" max="255" man="1"/>
  </rowBreaks>
  <drawing r:id="rId1"/>
</worksheet>
</file>

<file path=xl/worksheets/sheet3.xml><?xml version="1.0" encoding="utf-8"?>
<worksheet xmlns="http://schemas.openxmlformats.org/spreadsheetml/2006/main" xmlns:r="http://schemas.openxmlformats.org/officeDocument/2006/relationships">
  <sheetPr codeName="Hoja9">
    <tabColor indexed="39"/>
  </sheetPr>
  <dimension ref="A2:J50"/>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77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128</v>
      </c>
      <c r="B9" s="142"/>
      <c r="C9" s="142"/>
      <c r="D9" s="142"/>
      <c r="E9" s="142"/>
      <c r="F9" s="184"/>
      <c r="G9" s="186" t="s">
        <v>129</v>
      </c>
      <c r="H9" s="148"/>
      <c r="J9" s="1" t="s">
        <v>4</v>
      </c>
    </row>
    <row r="10" spans="1:10" ht="18.75" customHeight="1" thickBot="1">
      <c r="A10" s="144"/>
      <c r="B10" s="145"/>
      <c r="C10" s="145"/>
      <c r="D10" s="145"/>
      <c r="E10" s="145"/>
      <c r="F10" s="185"/>
      <c r="G10" s="187" t="s">
        <v>130</v>
      </c>
      <c r="H10" s="150"/>
      <c r="J10" s="1" t="s">
        <v>4</v>
      </c>
    </row>
    <row r="11" spans="1:8" ht="47.25" customHeight="1" thickBot="1">
      <c r="A11" s="151" t="s">
        <v>83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350</v>
      </c>
      <c r="B13" s="58">
        <v>54305</v>
      </c>
      <c r="C13" s="58" t="s">
        <v>58</v>
      </c>
      <c r="D13" s="135" t="s">
        <v>116</v>
      </c>
      <c r="E13" s="136"/>
      <c r="F13" s="137"/>
      <c r="G13" s="60">
        <v>11.3</v>
      </c>
      <c r="H13" s="61">
        <f>ROUND(G13*A13,2)</f>
        <v>3955</v>
      </c>
      <c r="J13" s="1" t="s">
        <v>4</v>
      </c>
    </row>
    <row r="14" spans="1:8" ht="16.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1.5" customHeight="1">
      <c r="A16" s="50"/>
      <c r="B16" s="51"/>
      <c r="C16" s="53"/>
      <c r="D16" s="132" t="s">
        <v>46</v>
      </c>
      <c r="E16" s="133"/>
      <c r="F16" s="134"/>
      <c r="G16" s="49"/>
      <c r="H16" s="54"/>
    </row>
    <row r="17" spans="1:8" ht="45.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0"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18" customHeight="1">
      <c r="A22" s="25"/>
      <c r="B22" s="11"/>
      <c r="C22" s="39"/>
      <c r="D22" s="105"/>
      <c r="E22" s="106"/>
      <c r="F22" s="107"/>
      <c r="G22" s="38"/>
      <c r="H22" s="41"/>
    </row>
    <row r="23" spans="1:8" ht="17.25" customHeight="1">
      <c r="A23" s="25"/>
      <c r="B23" s="11"/>
      <c r="C23" s="40"/>
      <c r="D23" s="105"/>
      <c r="E23" s="106"/>
      <c r="F23" s="107"/>
      <c r="G23" s="37"/>
      <c r="H23" s="41"/>
    </row>
    <row r="24" spans="1:8" ht="14.25" customHeight="1">
      <c r="A24" s="25"/>
      <c r="B24" s="11"/>
      <c r="C24" s="40"/>
      <c r="D24" s="79"/>
      <c r="E24" s="80"/>
      <c r="F24" s="81"/>
      <c r="G24" s="46"/>
      <c r="H24" s="41"/>
    </row>
    <row r="25" spans="1:8" ht="18.75" customHeight="1">
      <c r="A25" s="25"/>
      <c r="B25" s="11"/>
      <c r="C25" s="39"/>
      <c r="D25" s="108"/>
      <c r="E25" s="109"/>
      <c r="F25" s="110"/>
      <c r="G25" s="20"/>
      <c r="H25" s="41"/>
    </row>
    <row r="26" spans="1:8" ht="21.75" customHeight="1">
      <c r="A26" s="25"/>
      <c r="B26" s="11"/>
      <c r="C26" s="39"/>
      <c r="D26" s="82"/>
      <c r="E26" s="83"/>
      <c r="F26" s="84"/>
      <c r="G26" s="20"/>
      <c r="H26" s="41"/>
    </row>
    <row r="27" spans="1:8" ht="27.75" customHeight="1">
      <c r="A27" s="25"/>
      <c r="B27" s="11"/>
      <c r="C27" s="45"/>
      <c r="D27" s="111"/>
      <c r="E27" s="112"/>
      <c r="F27" s="113"/>
      <c r="G27" s="37"/>
      <c r="H27" s="41"/>
    </row>
    <row r="28" spans="1:8" ht="20.2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****TRES MIL NOVECIENTOS CINCUENTA Y CINCO 00/100 DOLARES****</v>
      </c>
      <c r="C30" s="182"/>
      <c r="D30" s="182"/>
      <c r="E30" s="182"/>
      <c r="F30" s="182"/>
      <c r="G30" s="183"/>
      <c r="H30" s="43">
        <f>SUM(H13:H29)</f>
        <v>3955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9" ht="15.75">
      <c r="A40" s="97" t="s">
        <v>71</v>
      </c>
      <c r="B40" s="98"/>
      <c r="C40" s="98"/>
      <c r="D40" s="98"/>
      <c r="E40" s="99"/>
      <c r="F40" s="178" t="s">
        <v>131</v>
      </c>
      <c r="G40" s="179"/>
      <c r="H40" s="180"/>
      <c r="I40" s="4"/>
    </row>
    <row r="41" spans="1:9" ht="15">
      <c r="A41" s="97" t="s">
        <v>70</v>
      </c>
      <c r="B41" s="98"/>
      <c r="C41" s="98"/>
      <c r="D41" s="98"/>
      <c r="E41" s="99"/>
      <c r="F41" s="100" t="s">
        <v>132</v>
      </c>
      <c r="G41" s="101"/>
      <c r="H41" s="102"/>
      <c r="I41" s="4"/>
    </row>
    <row r="42" spans="1:9" ht="15">
      <c r="A42" s="103"/>
      <c r="B42" s="104"/>
      <c r="C42" s="104"/>
      <c r="D42" s="104"/>
      <c r="E42" s="19"/>
      <c r="F42" s="91" t="s">
        <v>7</v>
      </c>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0">
    <mergeCell ref="A44:D44"/>
    <mergeCell ref="A31:H33"/>
    <mergeCell ref="A40:E40"/>
    <mergeCell ref="F40:H40"/>
    <mergeCell ref="A41:E41"/>
    <mergeCell ref="F41:H41"/>
    <mergeCell ref="A42:D42"/>
    <mergeCell ref="F42:H42"/>
    <mergeCell ref="D23:F23"/>
    <mergeCell ref="D25:F25"/>
    <mergeCell ref="D27:F27"/>
    <mergeCell ref="D28:F28"/>
    <mergeCell ref="D29:F29"/>
    <mergeCell ref="B30:G30"/>
    <mergeCell ref="D17:F17"/>
    <mergeCell ref="D18:F18"/>
    <mergeCell ref="D19:F19"/>
    <mergeCell ref="D20:F20"/>
    <mergeCell ref="D21:F21"/>
    <mergeCell ref="D22:F22"/>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4.xml><?xml version="1.0" encoding="utf-8"?>
<worksheet xmlns="http://schemas.openxmlformats.org/spreadsheetml/2006/main" xmlns:r="http://schemas.openxmlformats.org/officeDocument/2006/relationships">
  <sheetPr codeName="Hoja5">
    <tabColor indexed="39"/>
  </sheetPr>
  <dimension ref="A2:J50"/>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78</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25</v>
      </c>
      <c r="B9" s="142"/>
      <c r="C9" s="142"/>
      <c r="D9" s="142"/>
      <c r="E9" s="142"/>
      <c r="F9" s="143"/>
      <c r="G9" s="147" t="s">
        <v>23</v>
      </c>
      <c r="H9" s="148"/>
      <c r="J9" s="1" t="s">
        <v>4</v>
      </c>
    </row>
    <row r="10" spans="1:10" ht="18.75" customHeight="1" thickBot="1">
      <c r="A10" s="144"/>
      <c r="B10" s="145"/>
      <c r="C10" s="145"/>
      <c r="D10" s="145"/>
      <c r="E10" s="145"/>
      <c r="F10" s="146"/>
      <c r="G10" s="149" t="s">
        <v>24</v>
      </c>
      <c r="H10" s="150"/>
      <c r="J10" s="1" t="s">
        <v>4</v>
      </c>
    </row>
    <row r="11" spans="1:8" ht="47.25" customHeight="1" thickBot="1">
      <c r="A11" s="151" t="s">
        <v>76</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150</v>
      </c>
      <c r="B13" s="58">
        <v>54305</v>
      </c>
      <c r="C13" s="58" t="s">
        <v>58</v>
      </c>
      <c r="D13" s="135" t="s">
        <v>116</v>
      </c>
      <c r="E13" s="136"/>
      <c r="F13" s="137"/>
      <c r="G13" s="60">
        <v>12.43</v>
      </c>
      <c r="H13" s="61">
        <f>ROUND(G13*A13,2)</f>
        <v>1864.5</v>
      </c>
      <c r="J13" s="1" t="s">
        <v>4</v>
      </c>
    </row>
    <row r="14" spans="1:8" ht="15" customHeight="1">
      <c r="A14" s="55"/>
      <c r="B14" s="56"/>
      <c r="C14" s="56"/>
      <c r="D14" s="138" t="s">
        <v>19</v>
      </c>
      <c r="E14" s="139"/>
      <c r="F14" s="140"/>
      <c r="G14" s="49"/>
      <c r="H14" s="54"/>
    </row>
    <row r="15" spans="1:10" ht="31.5" customHeight="1">
      <c r="A15" s="50"/>
      <c r="B15" s="51"/>
      <c r="C15" s="52"/>
      <c r="D15" s="132" t="s">
        <v>115</v>
      </c>
      <c r="E15" s="133"/>
      <c r="F15" s="134"/>
      <c r="G15" s="48"/>
      <c r="H15" s="54"/>
      <c r="J15" s="1" t="s">
        <v>4</v>
      </c>
    </row>
    <row r="16" spans="1:8" ht="29.25" customHeight="1">
      <c r="A16" s="50"/>
      <c r="B16" s="51"/>
      <c r="C16" s="53"/>
      <c r="D16" s="132" t="s">
        <v>46</v>
      </c>
      <c r="E16" s="133"/>
      <c r="F16" s="134"/>
      <c r="G16" s="49"/>
      <c r="H16" s="54"/>
    </row>
    <row r="17" spans="1:8" ht="4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5.25" customHeight="1">
      <c r="A19" s="25"/>
      <c r="B19" s="11"/>
      <c r="C19" s="39"/>
      <c r="D19" s="132" t="s">
        <v>50</v>
      </c>
      <c r="E19" s="133"/>
      <c r="F19" s="134"/>
      <c r="G19" s="20"/>
      <c r="H19" s="41"/>
    </row>
    <row r="20" spans="1:8" ht="21" customHeight="1">
      <c r="A20" s="25"/>
      <c r="B20" s="11"/>
      <c r="C20" s="39"/>
      <c r="D20" s="105"/>
      <c r="E20" s="106"/>
      <c r="F20" s="107"/>
      <c r="G20" s="20"/>
      <c r="H20" s="41"/>
    </row>
    <row r="21" spans="1:8" ht="24" customHeight="1">
      <c r="A21" s="25"/>
      <c r="B21" s="11"/>
      <c r="C21" s="39"/>
      <c r="D21" s="105"/>
      <c r="E21" s="106"/>
      <c r="F21" s="107"/>
      <c r="G21" s="20"/>
      <c r="H21" s="41"/>
    </row>
    <row r="22" spans="1:8" ht="15" customHeight="1">
      <c r="A22" s="25"/>
      <c r="B22" s="11"/>
      <c r="C22" s="39"/>
      <c r="D22" s="105"/>
      <c r="E22" s="106"/>
      <c r="F22" s="107"/>
      <c r="G22" s="38"/>
      <c r="H22" s="41"/>
    </row>
    <row r="23" spans="1:8" ht="15.75" customHeight="1">
      <c r="A23" s="25"/>
      <c r="B23" s="11"/>
      <c r="C23" s="40"/>
      <c r="D23" s="105"/>
      <c r="E23" s="106"/>
      <c r="F23" s="107"/>
      <c r="G23" s="37"/>
      <c r="H23" s="41"/>
    </row>
    <row r="24" spans="1:8" ht="24.75" customHeight="1">
      <c r="A24" s="25"/>
      <c r="B24" s="11"/>
      <c r="C24" s="40"/>
      <c r="D24" s="105"/>
      <c r="E24" s="106"/>
      <c r="F24" s="107"/>
      <c r="G24" s="46"/>
      <c r="H24" s="41"/>
    </row>
    <row r="25" spans="1:8" ht="15.75" customHeight="1">
      <c r="A25" s="25"/>
      <c r="B25" s="11"/>
      <c r="C25" s="40"/>
      <c r="D25" s="105"/>
      <c r="E25" s="106"/>
      <c r="F25" s="107"/>
      <c r="G25" s="46"/>
      <c r="H25" s="41"/>
    </row>
    <row r="26" spans="1:8" ht="21.75" customHeight="1">
      <c r="A26" s="25"/>
      <c r="B26" s="11"/>
      <c r="C26" s="39"/>
      <c r="D26" s="108"/>
      <c r="E26" s="109"/>
      <c r="F26" s="110"/>
      <c r="G26" s="20"/>
      <c r="H26" s="41"/>
    </row>
    <row r="27" spans="1:8" ht="22.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20" t="str">
        <f>CONCATENATE("****",UPPER(l_letras(H30)),"****")</f>
        <v>****UN MIL OCHOCIENTOS SESENTA Y CUATRO CON 50/100 DOLARES****</v>
      </c>
      <c r="C30" s="121"/>
      <c r="D30" s="121"/>
      <c r="E30" s="121"/>
      <c r="F30" s="121"/>
      <c r="G30" s="122"/>
      <c r="H30" s="43">
        <f>SUM(H13:H29)</f>
        <v>1864.5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9" ht="15.75">
      <c r="A40" s="97" t="s">
        <v>71</v>
      </c>
      <c r="B40" s="98"/>
      <c r="C40" s="98"/>
      <c r="D40" s="98"/>
      <c r="E40" s="99"/>
      <c r="F40" s="178" t="s">
        <v>40</v>
      </c>
      <c r="G40" s="179"/>
      <c r="H40" s="180"/>
      <c r="I40" s="4"/>
    </row>
    <row r="41" spans="1:9" ht="15">
      <c r="A41" s="97" t="s">
        <v>70</v>
      </c>
      <c r="B41" s="98"/>
      <c r="C41" s="98"/>
      <c r="D41" s="98"/>
      <c r="E41" s="99"/>
      <c r="F41" s="188" t="s">
        <v>39</v>
      </c>
      <c r="G41" s="189"/>
      <c r="H41" s="190"/>
      <c r="I41" s="4"/>
    </row>
    <row r="42" spans="1:9" ht="15">
      <c r="A42" s="103"/>
      <c r="B42" s="104"/>
      <c r="C42" s="104"/>
      <c r="D42" s="104"/>
      <c r="E42" s="19"/>
      <c r="F42" s="91" t="s">
        <v>7</v>
      </c>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2">
    <mergeCell ref="A2:H2"/>
    <mergeCell ref="A3:H3"/>
    <mergeCell ref="A5:F5"/>
    <mergeCell ref="A6:D6"/>
    <mergeCell ref="E6:F6"/>
    <mergeCell ref="G6:H6"/>
    <mergeCell ref="A7:D7"/>
    <mergeCell ref="A8:D8"/>
    <mergeCell ref="A9:F10"/>
    <mergeCell ref="G9:H9"/>
    <mergeCell ref="G10:H10"/>
    <mergeCell ref="E7:F7"/>
    <mergeCell ref="G7:H8"/>
    <mergeCell ref="E8:F8"/>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A42:D42"/>
    <mergeCell ref="A44:D44"/>
    <mergeCell ref="D29:F29"/>
    <mergeCell ref="B30:G30"/>
    <mergeCell ref="A31:H33"/>
    <mergeCell ref="A40:E40"/>
    <mergeCell ref="F40:H40"/>
    <mergeCell ref="A41:E41"/>
    <mergeCell ref="F41:H41"/>
    <mergeCell ref="F42:H4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5.xml><?xml version="1.0" encoding="utf-8"?>
<worksheet xmlns="http://schemas.openxmlformats.org/spreadsheetml/2006/main" xmlns:r="http://schemas.openxmlformats.org/officeDocument/2006/relationships">
  <sheetPr codeName="Hoja6">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54</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26</v>
      </c>
      <c r="B9" s="142"/>
      <c r="C9" s="142"/>
      <c r="D9" s="142"/>
      <c r="E9" s="142"/>
      <c r="F9" s="143"/>
      <c r="G9" s="147" t="s">
        <v>27</v>
      </c>
      <c r="H9" s="148"/>
      <c r="J9" s="1" t="s">
        <v>4</v>
      </c>
    </row>
    <row r="10" spans="1:10" ht="18.75" customHeight="1" thickBot="1">
      <c r="A10" s="144"/>
      <c r="B10" s="145"/>
      <c r="C10" s="145"/>
      <c r="D10" s="145"/>
      <c r="E10" s="145"/>
      <c r="F10" s="146"/>
      <c r="G10" s="149" t="s">
        <v>28</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14.69</v>
      </c>
      <c r="H13" s="61">
        <f>ROUND(G13*A13,2)</f>
        <v>2938</v>
      </c>
      <c r="J13" s="1" t="s">
        <v>4</v>
      </c>
    </row>
    <row r="14" spans="1:8" ht="15.7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6.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3"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28.5" customHeight="1">
      <c r="A22" s="25"/>
      <c r="B22" s="11"/>
      <c r="C22" s="39"/>
      <c r="D22" s="105"/>
      <c r="E22" s="106"/>
      <c r="F22" s="107"/>
      <c r="G22" s="38"/>
      <c r="H22" s="41"/>
    </row>
    <row r="23" spans="1:8" ht="21" customHeight="1">
      <c r="A23" s="25"/>
      <c r="B23" s="11"/>
      <c r="C23" s="40"/>
      <c r="D23" s="105"/>
      <c r="E23" s="106"/>
      <c r="F23" s="107"/>
      <c r="G23" s="37"/>
      <c r="H23" s="41"/>
    </row>
    <row r="24" spans="1:8" ht="21" customHeight="1">
      <c r="A24" s="25"/>
      <c r="B24" s="11"/>
      <c r="C24" s="40"/>
      <c r="D24" s="105"/>
      <c r="E24" s="106"/>
      <c r="F24" s="107"/>
      <c r="G24" s="46"/>
      <c r="H24" s="41"/>
    </row>
    <row r="25" spans="1:8" ht="21.7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91" t="str">
        <f>CONCATENATE("****",UPPER(l_letras(H29)),"****")</f>
        <v>****DOS MIL NOVECIENTOS TREINTA Y OCHO 00/100 DOLARES****</v>
      </c>
      <c r="C29" s="192"/>
      <c r="D29" s="192"/>
      <c r="E29" s="192"/>
      <c r="F29" s="192"/>
      <c r="G29" s="193"/>
      <c r="H29" s="43">
        <f>SUM(H13:H28)</f>
        <v>2938</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97" t="s">
        <v>71</v>
      </c>
      <c r="B39" s="98"/>
      <c r="C39" s="98"/>
      <c r="D39" s="98"/>
      <c r="E39" s="99"/>
      <c r="F39" s="178" t="s">
        <v>42</v>
      </c>
      <c r="G39" s="179"/>
      <c r="H39" s="180"/>
      <c r="I39" s="4"/>
    </row>
    <row r="40" spans="1:9" ht="15">
      <c r="A40" s="97" t="s">
        <v>70</v>
      </c>
      <c r="B40" s="98"/>
      <c r="C40" s="98"/>
      <c r="D40" s="98"/>
      <c r="E40" s="99"/>
      <c r="F40" s="100" t="s">
        <v>41</v>
      </c>
      <c r="G40" s="101"/>
      <c r="H40" s="102"/>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2:H2"/>
    <mergeCell ref="A3:H3"/>
    <mergeCell ref="A5:F5"/>
    <mergeCell ref="A6:D6"/>
    <mergeCell ref="E6:F6"/>
    <mergeCell ref="G6:H6"/>
    <mergeCell ref="A7:D7"/>
    <mergeCell ref="A8:D8"/>
    <mergeCell ref="A9:F10"/>
    <mergeCell ref="G9:H9"/>
    <mergeCell ref="G10:H10"/>
    <mergeCell ref="E7:F7"/>
    <mergeCell ref="G7:H8"/>
    <mergeCell ref="E8:F8"/>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A41:D41"/>
    <mergeCell ref="A43:D43"/>
    <mergeCell ref="D28:F28"/>
    <mergeCell ref="B29:G29"/>
    <mergeCell ref="A30:H32"/>
    <mergeCell ref="A39:E39"/>
    <mergeCell ref="F39:H39"/>
    <mergeCell ref="A40:E40"/>
    <mergeCell ref="F40:H40"/>
    <mergeCell ref="F41:H4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6.xml><?xml version="1.0" encoding="utf-8"?>
<worksheet xmlns="http://schemas.openxmlformats.org/spreadsheetml/2006/main" xmlns:r="http://schemas.openxmlformats.org/officeDocument/2006/relationships">
  <sheetPr codeName="Hoja10">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55</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93</v>
      </c>
      <c r="B9" s="142"/>
      <c r="C9" s="142"/>
      <c r="D9" s="142"/>
      <c r="E9" s="142"/>
      <c r="F9" s="143"/>
      <c r="G9" s="147" t="s">
        <v>27</v>
      </c>
      <c r="H9" s="148"/>
      <c r="J9" s="1" t="s">
        <v>4</v>
      </c>
    </row>
    <row r="10" spans="1:10" ht="18.75" customHeight="1" thickBot="1">
      <c r="A10" s="144"/>
      <c r="B10" s="145"/>
      <c r="C10" s="145"/>
      <c r="D10" s="145"/>
      <c r="E10" s="145"/>
      <c r="F10" s="146"/>
      <c r="G10" s="149" t="s">
        <v>28</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14.69</v>
      </c>
      <c r="H13" s="61">
        <f>ROUND(G13*A13,2)</f>
        <v>2938</v>
      </c>
      <c r="J13" s="1" t="s">
        <v>4</v>
      </c>
    </row>
    <row r="14" spans="1:8" ht="15.7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6.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3"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28.5" customHeight="1">
      <c r="A22" s="25"/>
      <c r="B22" s="11"/>
      <c r="C22" s="39"/>
      <c r="D22" s="105"/>
      <c r="E22" s="106"/>
      <c r="F22" s="107"/>
      <c r="G22" s="38"/>
      <c r="H22" s="41"/>
    </row>
    <row r="23" spans="1:8" ht="22.5" customHeight="1">
      <c r="A23" s="25"/>
      <c r="B23" s="11"/>
      <c r="C23" s="40"/>
      <c r="D23" s="105"/>
      <c r="E23" s="106"/>
      <c r="F23" s="107"/>
      <c r="G23" s="37"/>
      <c r="H23" s="41"/>
    </row>
    <row r="24" spans="1:8" ht="16.5">
      <c r="A24" s="25"/>
      <c r="B24" s="11"/>
      <c r="C24" s="40"/>
      <c r="D24" s="105"/>
      <c r="E24" s="106"/>
      <c r="F24" s="107"/>
      <c r="G24" s="46"/>
      <c r="H24" s="41"/>
    </row>
    <row r="25" spans="1:8" ht="21.7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91" t="str">
        <f>CONCATENATE("****",UPPER(l_letras(H29)),"****")</f>
        <v>****DOS MIL NOVECIENTOS TREINTA Y OCHO 00/100 DOLARES****</v>
      </c>
      <c r="C29" s="192"/>
      <c r="D29" s="192"/>
      <c r="E29" s="192"/>
      <c r="F29" s="192"/>
      <c r="G29" s="193"/>
      <c r="H29" s="43">
        <f>SUM(H13:H28)</f>
        <v>2938</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97" t="s">
        <v>71</v>
      </c>
      <c r="B39" s="98"/>
      <c r="C39" s="98"/>
      <c r="D39" s="98"/>
      <c r="E39" s="99"/>
      <c r="F39" s="178" t="s">
        <v>42</v>
      </c>
      <c r="G39" s="179"/>
      <c r="H39" s="180"/>
      <c r="I39" s="4"/>
    </row>
    <row r="40" spans="1:9" ht="15">
      <c r="A40" s="97" t="s">
        <v>70</v>
      </c>
      <c r="B40" s="98"/>
      <c r="C40" s="98"/>
      <c r="D40" s="98"/>
      <c r="E40" s="99"/>
      <c r="F40" s="100" t="s">
        <v>94</v>
      </c>
      <c r="G40" s="101"/>
      <c r="H40" s="102"/>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A41:D41"/>
    <mergeCell ref="F41:H41"/>
    <mergeCell ref="A43:D43"/>
    <mergeCell ref="B29:G29"/>
    <mergeCell ref="A30:H32"/>
    <mergeCell ref="A39:E39"/>
    <mergeCell ref="F39:H39"/>
    <mergeCell ref="A40:E40"/>
    <mergeCell ref="F40:H40"/>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7.xml><?xml version="1.0" encoding="utf-8"?>
<worksheet xmlns="http://schemas.openxmlformats.org/spreadsheetml/2006/main" xmlns:r="http://schemas.openxmlformats.org/officeDocument/2006/relationships">
  <sheetPr codeName="Hoja7">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80</v>
      </c>
      <c r="B9" s="142"/>
      <c r="C9" s="142"/>
      <c r="D9" s="142"/>
      <c r="E9" s="142"/>
      <c r="F9" s="184"/>
      <c r="G9" s="186" t="s">
        <v>29</v>
      </c>
      <c r="H9" s="148"/>
      <c r="J9" s="1" t="s">
        <v>4</v>
      </c>
    </row>
    <row r="10" spans="1:10" ht="18.75" customHeight="1" thickBot="1">
      <c r="A10" s="144"/>
      <c r="B10" s="145"/>
      <c r="C10" s="145"/>
      <c r="D10" s="145"/>
      <c r="E10" s="145"/>
      <c r="F10" s="185"/>
      <c r="G10" s="187" t="s">
        <v>44</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250</v>
      </c>
      <c r="B13" s="58">
        <v>54305</v>
      </c>
      <c r="C13" s="58" t="s">
        <v>58</v>
      </c>
      <c r="D13" s="135" t="s">
        <v>116</v>
      </c>
      <c r="E13" s="136"/>
      <c r="F13" s="137"/>
      <c r="G13" s="60">
        <v>13.56</v>
      </c>
      <c r="H13" s="61">
        <f>ROUND(G13*A13,2)</f>
        <v>3390</v>
      </c>
      <c r="J13" s="1" t="s">
        <v>4</v>
      </c>
    </row>
    <row r="14" spans="1:8" ht="15.75" customHeight="1">
      <c r="A14" s="55"/>
      <c r="B14" s="56"/>
      <c r="C14" s="56"/>
      <c r="D14" s="138" t="s">
        <v>19</v>
      </c>
      <c r="E14" s="139"/>
      <c r="F14" s="140"/>
      <c r="G14" s="49"/>
      <c r="H14" s="54"/>
    </row>
    <row r="15" spans="1:10" ht="31.5" customHeight="1">
      <c r="A15" s="50"/>
      <c r="B15" s="51"/>
      <c r="C15" s="52"/>
      <c r="D15" s="132" t="s">
        <v>115</v>
      </c>
      <c r="E15" s="133"/>
      <c r="F15" s="134"/>
      <c r="G15" s="48"/>
      <c r="H15" s="54"/>
      <c r="J15" s="1" t="s">
        <v>4</v>
      </c>
    </row>
    <row r="16" spans="1:8" ht="29.25" customHeight="1">
      <c r="A16" s="50"/>
      <c r="B16" s="51"/>
      <c r="C16" s="53"/>
      <c r="D16" s="132" t="s">
        <v>46</v>
      </c>
      <c r="E16" s="133"/>
      <c r="F16" s="134"/>
      <c r="G16" s="49"/>
      <c r="H16" s="54"/>
    </row>
    <row r="17" spans="1:8" ht="50.2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5.25"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21.75" customHeight="1">
      <c r="A22" s="25"/>
      <c r="B22" s="11"/>
      <c r="C22" s="39"/>
      <c r="D22" s="105"/>
      <c r="E22" s="106"/>
      <c r="F22" s="107"/>
      <c r="G22" s="38"/>
      <c r="H22" s="41"/>
    </row>
    <row r="23" spans="1:8" ht="21.75" customHeight="1">
      <c r="A23" s="25"/>
      <c r="B23" s="11"/>
      <c r="C23" s="40"/>
      <c r="D23" s="105"/>
      <c r="E23" s="106"/>
      <c r="F23" s="107"/>
      <c r="G23" s="46"/>
      <c r="H23" s="41"/>
    </row>
    <row r="24" spans="1:8" ht="21" customHeight="1">
      <c r="A24" s="25"/>
      <c r="B24" s="11"/>
      <c r="C24" s="40"/>
      <c r="D24" s="105"/>
      <c r="E24" s="106"/>
      <c r="F24" s="107"/>
      <c r="G24" s="46"/>
      <c r="H24" s="41"/>
    </row>
    <row r="25" spans="1:8" ht="21.7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TRESCIENTOS NOVENTA 00/100 DOLARES****</v>
      </c>
      <c r="C29" s="182"/>
      <c r="D29" s="182"/>
      <c r="E29" s="182"/>
      <c r="F29" s="182"/>
      <c r="G29" s="183"/>
      <c r="H29" s="43">
        <f>SUM(H13:H28)</f>
        <v>3390</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97" t="s">
        <v>71</v>
      </c>
      <c r="B39" s="98"/>
      <c r="C39" s="98"/>
      <c r="D39" s="98"/>
      <c r="E39" s="99"/>
      <c r="F39" s="178" t="s">
        <v>43</v>
      </c>
      <c r="G39" s="179"/>
      <c r="H39" s="180"/>
      <c r="I39" s="4"/>
    </row>
    <row r="40" spans="1:9" ht="15">
      <c r="A40" s="97" t="s">
        <v>70</v>
      </c>
      <c r="B40" s="98"/>
      <c r="C40" s="98"/>
      <c r="D40" s="98"/>
      <c r="E40" s="99"/>
      <c r="F40" s="188" t="s">
        <v>81</v>
      </c>
      <c r="G40" s="189"/>
      <c r="H40" s="190"/>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2:H2"/>
    <mergeCell ref="A3:H3"/>
    <mergeCell ref="A5:F5"/>
    <mergeCell ref="A6:D6"/>
    <mergeCell ref="E6:F6"/>
    <mergeCell ref="G6:H6"/>
    <mergeCell ref="A7:D7"/>
    <mergeCell ref="A8:D8"/>
    <mergeCell ref="A9:F10"/>
    <mergeCell ref="G9:H9"/>
    <mergeCell ref="G10:H10"/>
    <mergeCell ref="E7:F7"/>
    <mergeCell ref="G7:H8"/>
    <mergeCell ref="E8:F8"/>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A41:D41"/>
    <mergeCell ref="A43:D43"/>
    <mergeCell ref="D28:F28"/>
    <mergeCell ref="B29:G29"/>
    <mergeCell ref="A30:H32"/>
    <mergeCell ref="A39:E39"/>
    <mergeCell ref="F39:H39"/>
    <mergeCell ref="A40:E40"/>
    <mergeCell ref="F40:H40"/>
    <mergeCell ref="F41:H4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8.xml><?xml version="1.0" encoding="utf-8"?>
<worksheet xmlns="http://schemas.openxmlformats.org/spreadsheetml/2006/main" xmlns:r="http://schemas.openxmlformats.org/officeDocument/2006/relationships">
  <sheetPr codeName="Hoja8">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56</v>
      </c>
    </row>
    <row r="6" spans="1:10" ht="20.25">
      <c r="A6" s="172" t="s">
        <v>13</v>
      </c>
      <c r="B6" s="173"/>
      <c r="C6" s="173"/>
      <c r="D6" s="173"/>
      <c r="E6" s="174" t="s">
        <v>134</v>
      </c>
      <c r="F6" s="175"/>
      <c r="G6" s="176" t="s">
        <v>67</v>
      </c>
      <c r="H6" s="177"/>
      <c r="J6" s="1" t="s">
        <v>4</v>
      </c>
    </row>
    <row r="7" spans="1:10" ht="21" customHeight="1">
      <c r="A7" s="165" t="s">
        <v>12</v>
      </c>
      <c r="B7" s="166"/>
      <c r="C7" s="166"/>
      <c r="D7" s="167"/>
      <c r="E7" s="163" t="s">
        <v>53</v>
      </c>
      <c r="F7" s="164"/>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33</v>
      </c>
      <c r="B9" s="142"/>
      <c r="C9" s="142"/>
      <c r="D9" s="142"/>
      <c r="E9" s="142"/>
      <c r="F9" s="184"/>
      <c r="G9" s="186" t="s">
        <v>30</v>
      </c>
      <c r="H9" s="148"/>
      <c r="J9" s="1" t="s">
        <v>4</v>
      </c>
    </row>
    <row r="10" spans="1:10" ht="18.75" customHeight="1" thickBot="1">
      <c r="A10" s="144"/>
      <c r="B10" s="145"/>
      <c r="C10" s="145"/>
      <c r="D10" s="145"/>
      <c r="E10" s="145"/>
      <c r="F10" s="185"/>
      <c r="G10" s="187" t="s">
        <v>31</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15.82</v>
      </c>
      <c r="H13" s="61">
        <f>ROUND(G13*A13,2)</f>
        <v>3164</v>
      </c>
      <c r="J13" s="1" t="s">
        <v>4</v>
      </c>
    </row>
    <row r="14" spans="1:8" ht="14.25" customHeight="1">
      <c r="A14" s="55"/>
      <c r="B14" s="56"/>
      <c r="C14" s="56"/>
      <c r="D14" s="138" t="s">
        <v>19</v>
      </c>
      <c r="E14" s="139"/>
      <c r="F14" s="140"/>
      <c r="G14" s="49"/>
      <c r="H14" s="54"/>
    </row>
    <row r="15" spans="1:10" ht="32.25"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6.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7.5" customHeight="1">
      <c r="A19" s="25"/>
      <c r="B19" s="11"/>
      <c r="C19" s="39"/>
      <c r="D19" s="132" t="s">
        <v>50</v>
      </c>
      <c r="E19" s="133"/>
      <c r="F19" s="134"/>
      <c r="G19" s="20"/>
      <c r="H19" s="41"/>
    </row>
    <row r="20" spans="1:8" ht="21" customHeight="1">
      <c r="A20" s="25"/>
      <c r="B20" s="11"/>
      <c r="C20" s="39"/>
      <c r="D20" s="105"/>
      <c r="E20" s="106"/>
      <c r="F20" s="107"/>
      <c r="G20" s="20"/>
      <c r="H20" s="41"/>
    </row>
    <row r="21" spans="1:8" ht="18.75" customHeight="1">
      <c r="A21" s="25"/>
      <c r="B21" s="11"/>
      <c r="C21" s="40"/>
      <c r="D21" s="105"/>
      <c r="E21" s="106"/>
      <c r="F21" s="107"/>
      <c r="G21" s="37"/>
      <c r="H21" s="41"/>
    </row>
    <row r="22" spans="1:8" ht="20.25" customHeight="1">
      <c r="A22" s="25"/>
      <c r="B22" s="11"/>
      <c r="C22" s="40"/>
      <c r="D22" s="66"/>
      <c r="E22" s="67"/>
      <c r="F22" s="68"/>
      <c r="G22" s="46"/>
      <c r="H22" s="41"/>
    </row>
    <row r="23" spans="1:8" ht="22.5" customHeight="1">
      <c r="A23" s="25"/>
      <c r="B23" s="11"/>
      <c r="C23" s="40"/>
      <c r="D23" s="105"/>
      <c r="E23" s="106"/>
      <c r="F23" s="107"/>
      <c r="G23" s="46"/>
      <c r="H23" s="41"/>
    </row>
    <row r="24" spans="1:8" ht="29.25" customHeight="1">
      <c r="A24" s="25"/>
      <c r="B24" s="11"/>
      <c r="C24" s="40"/>
      <c r="D24" s="105"/>
      <c r="E24" s="106"/>
      <c r="F24" s="107"/>
      <c r="G24" s="46"/>
      <c r="H24" s="41"/>
    </row>
    <row r="25" spans="1:8" ht="19.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CIENTO SESENTA Y CUATRO 00/100 DOLARES****</v>
      </c>
      <c r="C29" s="182"/>
      <c r="D29" s="182"/>
      <c r="E29" s="182"/>
      <c r="F29" s="182"/>
      <c r="G29" s="183"/>
      <c r="H29" s="43">
        <f>SUM(H13:H28)</f>
        <v>3164</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94" t="s">
        <v>32</v>
      </c>
      <c r="G39" s="95"/>
      <c r="H39" s="96"/>
      <c r="I39" s="4"/>
    </row>
    <row r="40" spans="1:9" ht="15" customHeight="1">
      <c r="A40" s="97" t="s">
        <v>70</v>
      </c>
      <c r="B40" s="98"/>
      <c r="C40" s="98"/>
      <c r="D40" s="98"/>
      <c r="E40" s="99"/>
      <c r="F40" s="194" t="s">
        <v>133</v>
      </c>
      <c r="G40" s="195"/>
      <c r="H40" s="196"/>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0">
    <mergeCell ref="A7:D7"/>
    <mergeCell ref="A2:H2"/>
    <mergeCell ref="A3:H3"/>
    <mergeCell ref="A5:F5"/>
    <mergeCell ref="A6:D6"/>
    <mergeCell ref="E6:F6"/>
    <mergeCell ref="G6:H6"/>
    <mergeCell ref="E7:F7"/>
    <mergeCell ref="G7:H8"/>
    <mergeCell ref="A8:D8"/>
    <mergeCell ref="A9:F10"/>
    <mergeCell ref="G9:H9"/>
    <mergeCell ref="G10:H10"/>
    <mergeCell ref="A11:H11"/>
    <mergeCell ref="E8:F8"/>
    <mergeCell ref="D12:F12"/>
    <mergeCell ref="D25:F25"/>
    <mergeCell ref="D13:F13"/>
    <mergeCell ref="D14:F14"/>
    <mergeCell ref="D15:F15"/>
    <mergeCell ref="D16:F16"/>
    <mergeCell ref="D17:F17"/>
    <mergeCell ref="D18:F18"/>
    <mergeCell ref="A43:D43"/>
    <mergeCell ref="D28:F28"/>
    <mergeCell ref="B29:G29"/>
    <mergeCell ref="A30:H32"/>
    <mergeCell ref="A39:E39"/>
    <mergeCell ref="D19:F19"/>
    <mergeCell ref="D20:F20"/>
    <mergeCell ref="D21:F21"/>
    <mergeCell ref="D23:F23"/>
    <mergeCell ref="D24:F24"/>
    <mergeCell ref="A40:E40"/>
    <mergeCell ref="F40:H40"/>
    <mergeCell ref="D26:F26"/>
    <mergeCell ref="D27:F27"/>
    <mergeCell ref="A41:D41"/>
    <mergeCell ref="F41:H41"/>
    <mergeCell ref="F39:H39"/>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9.xml><?xml version="1.0" encoding="utf-8"?>
<worksheet xmlns="http://schemas.openxmlformats.org/spreadsheetml/2006/main" xmlns:r="http://schemas.openxmlformats.org/officeDocument/2006/relationships">
  <sheetPr codeName="Hoja13">
    <tabColor indexed="39"/>
  </sheetPr>
  <dimension ref="A2:J50"/>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34</v>
      </c>
      <c r="B9" s="142"/>
      <c r="C9" s="142"/>
      <c r="D9" s="142"/>
      <c r="E9" s="142"/>
      <c r="F9" s="184"/>
      <c r="G9" s="186" t="s">
        <v>35</v>
      </c>
      <c r="H9" s="148"/>
      <c r="J9" s="1" t="s">
        <v>4</v>
      </c>
    </row>
    <row r="10" spans="1:10" ht="18.75" customHeight="1" thickBot="1">
      <c r="A10" s="144"/>
      <c r="B10" s="145"/>
      <c r="C10" s="145"/>
      <c r="D10" s="145"/>
      <c r="E10" s="145"/>
      <c r="F10" s="185"/>
      <c r="G10" s="187" t="s">
        <v>36</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8" ht="33.75" customHeight="1">
      <c r="A13" s="72">
        <v>250</v>
      </c>
      <c r="B13" s="73">
        <v>54305</v>
      </c>
      <c r="C13" s="73" t="s">
        <v>58</v>
      </c>
      <c r="D13" s="135" t="s">
        <v>116</v>
      </c>
      <c r="E13" s="136"/>
      <c r="F13" s="137"/>
      <c r="G13" s="74">
        <v>12.66</v>
      </c>
      <c r="H13" s="75">
        <f>ROUND(G13*A13,2)</f>
        <v>3165</v>
      </c>
    </row>
    <row r="14" spans="1:8" ht="17.25" customHeight="1">
      <c r="A14" s="55"/>
      <c r="B14" s="56"/>
      <c r="C14" s="56"/>
      <c r="D14" s="138" t="s">
        <v>19</v>
      </c>
      <c r="E14" s="139"/>
      <c r="F14" s="140"/>
      <c r="G14" s="49"/>
      <c r="H14" s="54"/>
    </row>
    <row r="15" spans="1:10" ht="29.2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66"/>
      <c r="E21" s="67"/>
      <c r="F21" s="68"/>
      <c r="G21" s="20"/>
      <c r="H21" s="41"/>
    </row>
    <row r="22" spans="1:8" ht="26.25" customHeight="1">
      <c r="A22" s="25"/>
      <c r="B22" s="11"/>
      <c r="C22" s="40"/>
      <c r="D22" s="105"/>
      <c r="E22" s="106"/>
      <c r="F22" s="107"/>
      <c r="G22" s="37"/>
      <c r="H22" s="41"/>
    </row>
    <row r="23" spans="1:8" ht="15" customHeight="1">
      <c r="A23" s="25"/>
      <c r="B23" s="11"/>
      <c r="C23" s="39"/>
      <c r="D23" s="108"/>
      <c r="E23" s="109"/>
      <c r="F23" s="110"/>
      <c r="G23" s="20"/>
      <c r="H23" s="41"/>
    </row>
    <row r="24" spans="1:8" ht="15" customHeight="1">
      <c r="A24" s="25"/>
      <c r="B24" s="11"/>
      <c r="C24" s="39"/>
      <c r="D24" s="88"/>
      <c r="E24" s="89"/>
      <c r="F24" s="90"/>
      <c r="G24" s="20"/>
      <c r="H24" s="41"/>
    </row>
    <row r="25" spans="1:8" ht="15" customHeight="1">
      <c r="A25" s="25"/>
      <c r="B25" s="11"/>
      <c r="C25" s="39"/>
      <c r="D25" s="88"/>
      <c r="E25" s="89"/>
      <c r="F25" s="90"/>
      <c r="G25" s="20"/>
      <c r="H25" s="41"/>
    </row>
    <row r="26" spans="1:8" ht="17.25" customHeight="1">
      <c r="A26" s="25"/>
      <c r="B26" s="11"/>
      <c r="C26" s="39"/>
      <c r="D26" s="88"/>
      <c r="E26" s="89"/>
      <c r="F26" s="90"/>
      <c r="G26" s="20"/>
      <c r="H26" s="41"/>
    </row>
    <row r="27" spans="1:8" ht="15.7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****TRES MIL CIENTO SESENTA Y CINCO 00/100 DOLARES****</v>
      </c>
      <c r="C30" s="182"/>
      <c r="D30" s="182"/>
      <c r="E30" s="182"/>
      <c r="F30" s="182"/>
      <c r="G30" s="183"/>
      <c r="H30" s="43">
        <f>SUM(H13:H29)</f>
        <v>3165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97" t="s">
        <v>71</v>
      </c>
      <c r="B40" s="98"/>
      <c r="C40" s="98"/>
      <c r="D40" s="98"/>
      <c r="E40" s="99"/>
      <c r="F40" s="178" t="str">
        <f>+A9</f>
        <v>RADIO CADENA  YSKL, S.A. DE C.V.</v>
      </c>
      <c r="G40" s="179"/>
      <c r="H40" s="180"/>
      <c r="I40" s="4"/>
    </row>
    <row r="41" spans="1:9" ht="15" customHeight="1">
      <c r="A41" s="97" t="s">
        <v>70</v>
      </c>
      <c r="B41" s="98"/>
      <c r="C41" s="98"/>
      <c r="D41" s="98"/>
      <c r="E41" s="99"/>
      <c r="F41" s="91" t="s">
        <v>7</v>
      </c>
      <c r="G41" s="92"/>
      <c r="H41" s="93"/>
      <c r="I41" s="4"/>
    </row>
    <row r="42" spans="1:9" ht="15">
      <c r="A42" s="103"/>
      <c r="B42" s="104"/>
      <c r="C42" s="104"/>
      <c r="D42" s="104"/>
      <c r="E42" s="19"/>
      <c r="F42" s="91"/>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8">
    <mergeCell ref="A42:D42"/>
    <mergeCell ref="F42:H42"/>
    <mergeCell ref="A44:D44"/>
    <mergeCell ref="D29:F29"/>
    <mergeCell ref="B30:G30"/>
    <mergeCell ref="A31:H33"/>
    <mergeCell ref="A40:E40"/>
    <mergeCell ref="F40:H40"/>
    <mergeCell ref="A41:E41"/>
    <mergeCell ref="F41:H41"/>
    <mergeCell ref="D22:F22"/>
    <mergeCell ref="D23:F23"/>
    <mergeCell ref="D27:F27"/>
    <mergeCell ref="D28:F28"/>
    <mergeCell ref="D17:F17"/>
    <mergeCell ref="D18:F18"/>
    <mergeCell ref="D19:F19"/>
    <mergeCell ref="D20:F20"/>
    <mergeCell ref="A11:H11"/>
    <mergeCell ref="D12:F12"/>
    <mergeCell ref="D14:F14"/>
    <mergeCell ref="D15:F15"/>
    <mergeCell ref="D16:F16"/>
    <mergeCell ref="D13:F13"/>
    <mergeCell ref="A7:D7"/>
    <mergeCell ref="A8:D8"/>
    <mergeCell ref="A9:F10"/>
    <mergeCell ref="G9:H9"/>
    <mergeCell ref="G10:H10"/>
    <mergeCell ref="E7:F7"/>
    <mergeCell ref="G7:H8"/>
    <mergeCell ref="E8:F8"/>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Oscar Aviles</cp:lastModifiedBy>
  <cp:lastPrinted>2017-08-10T16:01:52Z</cp:lastPrinted>
  <dcterms:created xsi:type="dcterms:W3CDTF">2008-01-11T19:40:26Z</dcterms:created>
  <dcterms:modified xsi:type="dcterms:W3CDTF">2017-08-11T17:08:39Z</dcterms:modified>
  <cp:category/>
  <cp:version/>
  <cp:contentType/>
  <cp:contentStatus/>
</cp:coreProperties>
</file>