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FARMACEUTICOS EQUIVALENTES" sheetId="1" r:id="rId1"/>
    <sheet name="REVERSO" sheetId="2" r:id="rId2"/>
    <sheet name="FARMACIA SAN NICOLAS" sheetId="3" r:id="rId3"/>
    <sheet name="REVERS" sheetId="4" r:id="rId4"/>
  </sheets>
  <definedNames>
    <definedName name="_xlnm.Print_Area" localSheetId="0">'FARMACEUTICOS EQUIVALENTES'!$A$1:$H$50</definedName>
    <definedName name="_xlnm.Print_Area" localSheetId="2">'FARMACIA SAN NICOLAS'!$A$1:$H$50</definedName>
    <definedName name="_xlnm.Print_Titles" localSheetId="0">'FARMACEUTICOS EQUIVALENTES'!$1:$47</definedName>
    <definedName name="_xlnm.Print_Titles" localSheetId="2">'FARMACIA SAN NICOLAS'!$1:$47</definedName>
  </definedNames>
  <calcPr fullCalcOnLoad="1"/>
</workbook>
</file>

<file path=xl/sharedStrings.xml><?xml version="1.0" encoding="utf-8"?>
<sst xmlns="http://schemas.openxmlformats.org/spreadsheetml/2006/main" count="152" uniqueCount="86">
  <si>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</si>
  <si>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</si>
  <si>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</si>
  <si>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</si>
  <si>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</si>
  <si>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</si>
  <si>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</si>
  <si>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</si>
  <si>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</si>
  <si>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</si>
  <si>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</si>
  <si>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</si>
  <si>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</si>
  <si>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</si>
  <si>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</si>
  <si>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</si>
  <si>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</si>
  <si>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</si>
  <si>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</si>
  <si>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</si>
  <si>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</si>
  <si>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</si>
  <si>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t>67</t>
  </si>
  <si>
    <r>
      <t xml:space="preserve">Proceso No: </t>
    </r>
    <r>
      <rPr>
        <b/>
        <sz val="11"/>
        <rFont val="Arial"/>
        <family val="2"/>
      </rPr>
      <t>LG-44/FONAT/2016</t>
    </r>
  </si>
  <si>
    <t>"SUMINISTRO DE PRODUCTOS FARMACEUTICOS Y MEDICINALES PARA USUARIOS Y EMPLEADOS DEL FONAT"</t>
  </si>
  <si>
    <t>COMISION TECNICA DE EVALUACION MEDICA</t>
  </si>
  <si>
    <t>SUMINISTRO DE PRODUCTOS FARMACEUTICOS Y MEDICINALES PARA USUARIOS Y EMPLEADOS DEL FONAT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</si>
  <si>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 EN LA DIRECCION SIGUIENTE: AVENIDA LAS AMAPOLAS, No. 23-E, COLONIA SAN FRANSISCO, SAN SALVADOR.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</si>
  <si>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</si>
  <si>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</si>
  <si>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EL FONAT SE RESERVA EL DERECHO DE NO ACEPTAR PRODUCTOS EN MAL ESTADO, DETERIORADOS O CON FECHA DE VENCIMIENTO RECIENTE.</t>
    </r>
  </si>
  <si>
    <t>FARMACEUTICOS EQUIVALENTES, S.A. DE C.V.</t>
  </si>
  <si>
    <t>NIT: 0614-270704-101-4</t>
  </si>
  <si>
    <t>IVA: 157946-4</t>
  </si>
  <si>
    <t>LICDA. LOYDA MARIELOS ALFARO CHEVEZ</t>
  </si>
  <si>
    <t>DIRECTORA EJECUTIVA DEL FONAT</t>
  </si>
  <si>
    <t>ITEM</t>
  </si>
  <si>
    <t>CANTIDAD SOLICITADA</t>
  </si>
  <si>
    <t>PRODUCTOS FARMACEUTICOS Y MEDICINALES</t>
  </si>
  <si>
    <t>PRESENTACION</t>
  </si>
  <si>
    <t>PRECIO MAYOREO C/IVA</t>
  </si>
  <si>
    <t>Simeticona tabletas (50 mgs)</t>
  </si>
  <si>
    <t>Caja x 30</t>
  </si>
  <si>
    <t>Acetaminofen (500 mgs)</t>
  </si>
  <si>
    <t>Blister x 10</t>
  </si>
  <si>
    <t>Ibuprofeno (400 mgs)</t>
  </si>
  <si>
    <t>Diclofenaco sódico ampollas inyectables (75 mgs)</t>
  </si>
  <si>
    <t>Diclofenaco sódico tabletas (50 mgs)</t>
  </si>
  <si>
    <t>Hidrocortisona crema tópica 1% (30 grs)</t>
  </si>
  <si>
    <t>Clotrimazol crema tópica 1% (20 grs)</t>
  </si>
  <si>
    <t>Tubo 20 grs</t>
  </si>
  <si>
    <t>Neomicina + bacitracina + óxido de zinc crema tópica (20 grs)</t>
  </si>
  <si>
    <t>Clorfeniramina tabletas  (4 mgs)</t>
  </si>
  <si>
    <t>Blister x 20</t>
  </si>
  <si>
    <t>Dimenhidrinato tabletas (50 mgs)</t>
  </si>
  <si>
    <t>Captopril tabletas (25 mgs)</t>
  </si>
  <si>
    <t>Loratadina tabletas (10 mgs)</t>
  </si>
  <si>
    <t>Ranitidina clorhidrato tabletas (150 mgs)</t>
  </si>
  <si>
    <t>Loperamida tabletas (2 mgs)</t>
  </si>
  <si>
    <t>Gabapentina cápsulas (300 mgs)</t>
  </si>
  <si>
    <t>Tramadol tabletas (50 mgs)</t>
  </si>
  <si>
    <t>Tizanidina tableta (4 mgs)</t>
  </si>
  <si>
    <t>PRECIO
TOTAL</t>
  </si>
  <si>
    <t>TOTAL………………………………</t>
  </si>
  <si>
    <t>FARMACIA SAN NICOLAS, S.A. DE C.V.</t>
  </si>
  <si>
    <t>NIT: 0614-221265-001-4</t>
  </si>
  <si>
    <t>IVA: 406-5</t>
  </si>
  <si>
    <t>PRECIO TOTAL C/IVA</t>
  </si>
  <si>
    <t>Metocarbamol tabletas (500 mgs)</t>
  </si>
  <si>
    <t>Vaselina sólida ó petrolatum (100 grs)</t>
  </si>
  <si>
    <t>Salicilato de metilo (60 grs)</t>
  </si>
  <si>
    <t>Butilhiosina+metamizol tabletas (10/250 mgs)</t>
  </si>
  <si>
    <t>Propinoxato tabletas (10 mgs)</t>
  </si>
  <si>
    <t>Parche de nitroglicerina transdérmico (NITRODERM TTS 5 X 10 PARCH)</t>
  </si>
  <si>
    <t>Acido acetilsalicílico tabletas (81 mgs) (Caja de 30 tabletas)</t>
  </si>
  <si>
    <t>PRECIO UNITARIO CON DESCUENTO</t>
  </si>
  <si>
    <t>TOTAL……………………………………..</t>
  </si>
  <si>
    <t>SAN SALVADOR, 12 DE DICIEMBRE DE 2016</t>
  </si>
  <si>
    <t>2) EL DETALLE DE LOS PRODUCTOS FARMACEUTICOS QUE LE FUERON ADJUDICADOS Y QUE DEBERAN DE PROPORCIONAR, ESTAN AL REVERSO DE LA ORDEN DE COMPRA.</t>
  </si>
  <si>
    <t>Solicito se entregue (n) el (los) producto/servicio que se detallan en la presente Orden de Compra a la COMISION TECNICA DE EVALUACION MEDICA - FONAT, Ubicada en Avenida las Amapolas, No. 23-E, Colonia San Francisco, San Salvador, Según detalle siguiente:</t>
  </si>
  <si>
    <t>68</t>
  </si>
  <si>
    <t>Ampolla de 75 mg</t>
  </si>
  <si>
    <t>Tubo 30 grs</t>
  </si>
  <si>
    <t>Crema fría (100 grs)</t>
  </si>
  <si>
    <t>Tarro 100 grs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</si>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</sst>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4" fillId="20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0" fillId="0" borderId="8" applyNumberFormat="0" applyFill="0" applyAlignment="0" applyProtection="0"/>
    <xf numFmtId="0" fontId="79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4" fillId="0" borderId="10" xfId="54" applyFont="1" applyFill="1" applyBorder="1" applyAlignment="1">
      <alignment horizontal="center" vertical="center" wrapText="1"/>
      <protection/>
    </xf>
    <xf numFmtId="0" fontId="80" fillId="0" borderId="19" xfId="0" applyFont="1" applyBorder="1" applyAlignment="1">
      <alignment horizontal="center"/>
    </xf>
    <xf numFmtId="0" fontId="80" fillId="0" borderId="19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81" fillId="0" borderId="19" xfId="0" applyFont="1" applyBorder="1" applyAlignment="1">
      <alignment horizontal="center" vertical="center"/>
    </xf>
    <xf numFmtId="0" fontId="57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82" fillId="0" borderId="35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82" fillId="0" borderId="35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16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5" fillId="0" borderId="36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77" fontId="36" fillId="0" borderId="36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horizontal="right" vertical="center"/>
    </xf>
    <xf numFmtId="0" fontId="83" fillId="0" borderId="36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justify" vertical="center" wrapText="1"/>
    </xf>
    <xf numFmtId="177" fontId="0" fillId="0" borderId="36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justify" vertical="center"/>
    </xf>
    <xf numFmtId="0" fontId="0" fillId="0" borderId="36" xfId="0" applyFont="1" applyFill="1" applyBorder="1" applyAlignment="1">
      <alignment horizontal="left" vertical="center"/>
    </xf>
    <xf numFmtId="0" fontId="83" fillId="0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vertical="center"/>
    </xf>
    <xf numFmtId="0" fontId="0" fillId="0" borderId="36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5" fillId="0" borderId="36" xfId="0" applyNumberFormat="1" applyFont="1" applyFill="1" applyBorder="1" applyAlignment="1">
      <alignment horizontal="center" vertical="center" wrapText="1"/>
    </xf>
    <xf numFmtId="0" fontId="84" fillId="0" borderId="36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justify" vertical="center" wrapText="1"/>
    </xf>
    <xf numFmtId="177" fontId="2" fillId="0" borderId="36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 wrapText="1"/>
    </xf>
    <xf numFmtId="177" fontId="36" fillId="0" borderId="36" xfId="0" applyNumberFormat="1" applyFont="1" applyBorder="1" applyAlignment="1">
      <alignment horizontal="center"/>
    </xf>
    <xf numFmtId="0" fontId="85" fillId="0" borderId="36" xfId="0" applyFont="1" applyBorder="1" applyAlignment="1">
      <alignment vertical="center" wrapText="1"/>
    </xf>
    <xf numFmtId="0" fontId="86" fillId="0" borderId="36" xfId="0" applyFont="1" applyBorder="1" applyAlignment="1">
      <alignment vertical="center" wrapText="1"/>
    </xf>
    <xf numFmtId="0" fontId="85" fillId="0" borderId="36" xfId="0" applyFont="1" applyBorder="1" applyAlignment="1">
      <alignment horizontal="center" vertical="center"/>
    </xf>
    <xf numFmtId="0" fontId="86" fillId="0" borderId="37" xfId="0" applyFont="1" applyBorder="1" applyAlignment="1">
      <alignment vertical="center" wrapText="1"/>
    </xf>
    <xf numFmtId="0" fontId="86" fillId="0" borderId="37" xfId="0" applyFont="1" applyBorder="1" applyAlignment="1">
      <alignment vertical="center"/>
    </xf>
    <xf numFmtId="0" fontId="35" fillId="0" borderId="37" xfId="0" applyFont="1" applyBorder="1" applyAlignment="1">
      <alignment vertical="center" wrapText="1"/>
    </xf>
    <xf numFmtId="0" fontId="87" fillId="0" borderId="35" xfId="0" applyFont="1" applyBorder="1" applyAlignment="1">
      <alignment horizontal="justify" vertical="center" wrapText="1"/>
    </xf>
    <xf numFmtId="0" fontId="87" fillId="0" borderId="0" xfId="0" applyFont="1" applyBorder="1" applyAlignment="1">
      <alignment horizontal="justify" vertical="center" wrapText="1"/>
    </xf>
    <xf numFmtId="0" fontId="87" fillId="0" borderId="16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82" fillId="0" borderId="35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16" xfId="0" applyFont="1" applyBorder="1" applyAlignment="1">
      <alignment horizontal="left" vertical="center"/>
    </xf>
    <xf numFmtId="0" fontId="2" fillId="0" borderId="3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10" fillId="0" borderId="41" xfId="54" applyFont="1" applyFill="1" applyBorder="1" applyAlignment="1">
      <alignment horizontal="left" vertical="center" wrapText="1"/>
      <protection/>
    </xf>
    <xf numFmtId="0" fontId="24" fillId="0" borderId="42" xfId="54" applyFont="1" applyBorder="1" applyAlignment="1">
      <alignment horizontal="center" vertical="center"/>
      <protection/>
    </xf>
    <xf numFmtId="0" fontId="24" fillId="0" borderId="43" xfId="54" applyFont="1" applyBorder="1" applyAlignment="1">
      <alignment horizontal="center" vertical="center"/>
      <protection/>
    </xf>
    <xf numFmtId="0" fontId="24" fillId="0" borderId="44" xfId="54" applyFont="1" applyBorder="1" applyAlignment="1">
      <alignment horizontal="center" vertical="center"/>
      <protection/>
    </xf>
    <xf numFmtId="0" fontId="28" fillId="32" borderId="45" xfId="54" applyFont="1" applyFill="1" applyBorder="1" applyAlignment="1">
      <alignment horizontal="center" vertical="center" wrapText="1"/>
      <protection/>
    </xf>
    <xf numFmtId="0" fontId="28" fillId="32" borderId="46" xfId="54" applyFont="1" applyFill="1" applyBorder="1" applyAlignment="1">
      <alignment horizontal="center" vertical="center"/>
      <protection/>
    </xf>
    <xf numFmtId="0" fontId="28" fillId="32" borderId="47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36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53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justify" vertical="center" wrapText="1"/>
    </xf>
    <xf numFmtId="0" fontId="33" fillId="0" borderId="0" xfId="0" applyFont="1" applyBorder="1" applyAlignment="1" quotePrefix="1">
      <alignment horizontal="justify" vertical="center" wrapText="1"/>
    </xf>
    <xf numFmtId="0" fontId="33" fillId="0" borderId="16" xfId="0" applyFont="1" applyBorder="1" applyAlignment="1" quotePrefix="1">
      <alignment horizontal="justify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53" xfId="54" applyFont="1" applyBorder="1" applyAlignment="1">
      <alignment horizontal="justify" vertical="center" wrapText="1"/>
      <protection/>
    </xf>
    <xf numFmtId="0" fontId="23" fillId="0" borderId="54" xfId="54" applyFont="1" applyBorder="1" applyAlignment="1">
      <alignment horizontal="justify" vertical="center" wrapText="1"/>
      <protection/>
    </xf>
    <xf numFmtId="0" fontId="2" fillId="0" borderId="49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7" xfId="54" applyFont="1" applyFill="1" applyBorder="1" applyAlignment="1">
      <alignment horizontal="left"/>
      <protection/>
    </xf>
    <xf numFmtId="0" fontId="15" fillId="32" borderId="55" xfId="54" applyFont="1" applyFill="1" applyBorder="1" applyAlignment="1">
      <alignment horizontal="left"/>
      <protection/>
    </xf>
    <xf numFmtId="0" fontId="17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24" fillId="0" borderId="49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34" fillId="0" borderId="36" xfId="0" applyFont="1" applyBorder="1" applyAlignment="1">
      <alignment horizontal="right" vertical="center"/>
    </xf>
    <xf numFmtId="0" fontId="0" fillId="0" borderId="0" xfId="0" applyAlignment="1">
      <alignment/>
    </xf>
    <xf numFmtId="0" fontId="36" fillId="0" borderId="36" xfId="0" applyFont="1" applyBorder="1" applyAlignment="1">
      <alignment horizontal="center" vertical="center"/>
    </xf>
    <xf numFmtId="0" fontId="85" fillId="0" borderId="49" xfId="0" applyFont="1" applyBorder="1" applyAlignment="1">
      <alignment horizontal="center" vertical="center"/>
    </xf>
    <xf numFmtId="0" fontId="85" fillId="0" borderId="53" xfId="0" applyFont="1" applyBorder="1" applyAlignment="1">
      <alignment horizontal="center" vertical="center"/>
    </xf>
    <xf numFmtId="0" fontId="85" fillId="0" borderId="5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71056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34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7134225"/>
          <a:ext cx="822960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0</xdr:row>
      <xdr:rowOff>57150</xdr:rowOff>
    </xdr:from>
    <xdr:to>
      <xdr:col>5</xdr:col>
      <xdr:colOff>561975</xdr:colOff>
      <xdr:row>3</xdr:row>
      <xdr:rowOff>47625</xdr:rowOff>
    </xdr:to>
    <xdr:pic>
      <xdr:nvPicPr>
        <xdr:cNvPr id="1" name="Imagen 3" descr="fonat nuevo 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57150"/>
          <a:ext cx="3181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5"/>
        <xdr:cNvSpPr>
          <a:spLocks/>
        </xdr:cNvSpPr>
      </xdr:nvSpPr>
      <xdr:spPr>
        <a:xfrm flipV="1">
          <a:off x="0" y="71056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34</xdr:row>
      <xdr:rowOff>133350</xdr:rowOff>
    </xdr:to>
    <xdr:sp>
      <xdr:nvSpPr>
        <xdr:cNvPr id="4" name="Conector recto 6"/>
        <xdr:cNvSpPr>
          <a:spLocks/>
        </xdr:cNvSpPr>
      </xdr:nvSpPr>
      <xdr:spPr>
        <a:xfrm>
          <a:off x="19050" y="7134225"/>
          <a:ext cx="822960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0</xdr:row>
      <xdr:rowOff>104775</xdr:rowOff>
    </xdr:from>
    <xdr:to>
      <xdr:col>4</xdr:col>
      <xdr:colOff>695325</xdr:colOff>
      <xdr:row>1</xdr:row>
      <xdr:rowOff>419100</xdr:rowOff>
    </xdr:to>
    <xdr:pic>
      <xdr:nvPicPr>
        <xdr:cNvPr id="1" name="Imagen 3" descr="fonat nuevo 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04775"/>
          <a:ext cx="3314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3"/>
  <sheetViews>
    <sheetView tabSelected="1" zoomScaleSheetLayoutView="115" workbookViewId="0" topLeftCell="A1">
      <selection activeCell="I9" sqref="I9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54" t="s">
        <v>16</v>
      </c>
      <c r="B2" s="154"/>
      <c r="C2" s="154"/>
      <c r="D2" s="154"/>
      <c r="E2" s="154"/>
      <c r="F2" s="154"/>
      <c r="G2" s="154"/>
      <c r="H2" s="154"/>
    </row>
    <row r="3" spans="1:8" ht="18.75" customHeight="1">
      <c r="A3" s="155" t="s">
        <v>17</v>
      </c>
      <c r="B3" s="155"/>
      <c r="C3" s="155"/>
      <c r="D3" s="155"/>
      <c r="E3" s="155"/>
      <c r="F3" s="155"/>
      <c r="G3" s="155"/>
      <c r="H3" s="155"/>
    </row>
    <row r="4" ht="15" thickBot="1"/>
    <row r="5" spans="1:8" ht="30.75" customHeight="1" thickTop="1">
      <c r="A5" s="165" t="s">
        <v>15</v>
      </c>
      <c r="B5" s="166"/>
      <c r="C5" s="166"/>
      <c r="D5" s="166"/>
      <c r="E5" s="166"/>
      <c r="F5" s="166"/>
      <c r="G5" s="38" t="s">
        <v>5</v>
      </c>
      <c r="H5" s="21" t="s">
        <v>22</v>
      </c>
    </row>
    <row r="6" spans="1:10" ht="20.25" customHeight="1">
      <c r="A6" s="138" t="s">
        <v>12</v>
      </c>
      <c r="B6" s="139"/>
      <c r="C6" s="139"/>
      <c r="D6" s="139"/>
      <c r="E6" s="140" t="s">
        <v>85</v>
      </c>
      <c r="F6" s="141"/>
      <c r="G6" s="159" t="s">
        <v>23</v>
      </c>
      <c r="H6" s="160"/>
      <c r="J6" s="1" t="s">
        <v>3</v>
      </c>
    </row>
    <row r="7" spans="1:10" ht="21.75" customHeight="1">
      <c r="A7" s="148" t="s">
        <v>11</v>
      </c>
      <c r="B7" s="149"/>
      <c r="C7" s="149"/>
      <c r="D7" s="150"/>
      <c r="E7" s="167" t="s">
        <v>25</v>
      </c>
      <c r="F7" s="168"/>
      <c r="G7" s="171" t="s">
        <v>24</v>
      </c>
      <c r="H7" s="172"/>
      <c r="J7" s="1" t="s">
        <v>3</v>
      </c>
    </row>
    <row r="8" spans="1:10" ht="18.75" customHeight="1">
      <c r="A8" s="148" t="s">
        <v>10</v>
      </c>
      <c r="B8" s="149"/>
      <c r="C8" s="149"/>
      <c r="D8" s="150"/>
      <c r="E8" s="169" t="s">
        <v>77</v>
      </c>
      <c r="F8" s="170"/>
      <c r="G8" s="173"/>
      <c r="H8" s="174"/>
      <c r="I8" s="3"/>
      <c r="J8" s="1" t="s">
        <v>3</v>
      </c>
    </row>
    <row r="9" spans="1:10" ht="18" customHeight="1">
      <c r="A9" s="132" t="s">
        <v>31</v>
      </c>
      <c r="B9" s="133"/>
      <c r="C9" s="133"/>
      <c r="D9" s="133"/>
      <c r="E9" s="133"/>
      <c r="F9" s="134"/>
      <c r="G9" s="161" t="s">
        <v>32</v>
      </c>
      <c r="H9" s="162"/>
      <c r="J9" s="1" t="s">
        <v>3</v>
      </c>
    </row>
    <row r="10" spans="1:10" ht="17.25" customHeight="1">
      <c r="A10" s="135"/>
      <c r="B10" s="136"/>
      <c r="C10" s="136"/>
      <c r="D10" s="136"/>
      <c r="E10" s="136"/>
      <c r="F10" s="137"/>
      <c r="G10" s="163" t="s">
        <v>33</v>
      </c>
      <c r="H10" s="164"/>
      <c r="J10" s="1" t="s">
        <v>3</v>
      </c>
    </row>
    <row r="11" spans="1:8" ht="51.75" customHeight="1">
      <c r="A11" s="156" t="s">
        <v>79</v>
      </c>
      <c r="B11" s="157"/>
      <c r="C11" s="157"/>
      <c r="D11" s="157"/>
      <c r="E11" s="157"/>
      <c r="F11" s="157"/>
      <c r="G11" s="157"/>
      <c r="H11" s="158"/>
    </row>
    <row r="12" spans="1:10" ht="28.5" customHeight="1" thickBot="1">
      <c r="A12" s="45" t="s">
        <v>3</v>
      </c>
      <c r="B12" s="46" t="s">
        <v>2</v>
      </c>
      <c r="C12" s="47" t="s">
        <v>0</v>
      </c>
      <c r="D12" s="145" t="s">
        <v>1</v>
      </c>
      <c r="E12" s="146"/>
      <c r="F12" s="147"/>
      <c r="G12" s="48" t="s">
        <v>19</v>
      </c>
      <c r="H12" s="49" t="s">
        <v>14</v>
      </c>
      <c r="J12" s="1" t="s">
        <v>3</v>
      </c>
    </row>
    <row r="13" spans="1:8" ht="54.75" customHeight="1">
      <c r="A13" s="51">
        <v>1</v>
      </c>
      <c r="B13" s="52">
        <v>54310</v>
      </c>
      <c r="C13" s="50" t="s">
        <v>18</v>
      </c>
      <c r="D13" s="93" t="s">
        <v>26</v>
      </c>
      <c r="E13" s="94"/>
      <c r="F13" s="95"/>
      <c r="G13" s="53">
        <v>557.4</v>
      </c>
      <c r="H13" s="54">
        <f>+A13*G13</f>
        <v>557.4</v>
      </c>
    </row>
    <row r="14" spans="1:8" ht="9.75" customHeight="1">
      <c r="A14" s="51"/>
      <c r="B14" s="52"/>
      <c r="C14" s="50"/>
      <c r="D14" s="175" t="s">
        <v>21</v>
      </c>
      <c r="E14" s="176"/>
      <c r="F14" s="177"/>
      <c r="G14" s="59" t="s">
        <v>20</v>
      </c>
      <c r="H14" s="54"/>
    </row>
    <row r="15" spans="1:8" ht="48" customHeight="1">
      <c r="A15" s="40"/>
      <c r="B15" s="39"/>
      <c r="C15" s="39"/>
      <c r="D15" s="142" t="s">
        <v>27</v>
      </c>
      <c r="E15" s="143"/>
      <c r="F15" s="144"/>
      <c r="G15" s="44"/>
      <c r="H15" s="43"/>
    </row>
    <row r="16" spans="1:8" ht="48" customHeight="1">
      <c r="A16" s="40"/>
      <c r="B16" s="39"/>
      <c r="C16" s="39"/>
      <c r="D16" s="151" t="s">
        <v>78</v>
      </c>
      <c r="E16" s="152"/>
      <c r="F16" s="153"/>
      <c r="G16" s="44"/>
      <c r="H16" s="43"/>
    </row>
    <row r="17" spans="1:8" ht="48" customHeight="1">
      <c r="A17" s="40"/>
      <c r="B17" s="39"/>
      <c r="C17" s="39"/>
      <c r="D17" s="142" t="s">
        <v>30</v>
      </c>
      <c r="E17" s="143"/>
      <c r="F17" s="144"/>
      <c r="G17" s="44"/>
      <c r="H17" s="43"/>
    </row>
    <row r="18" spans="1:8" ht="21.75" customHeight="1">
      <c r="A18" s="41"/>
      <c r="B18" s="39"/>
      <c r="C18" s="39"/>
      <c r="D18" s="142" t="s">
        <v>28</v>
      </c>
      <c r="E18" s="143"/>
      <c r="F18" s="144"/>
      <c r="G18" s="44"/>
      <c r="H18" s="43"/>
    </row>
    <row r="19" spans="1:8" ht="48.75" customHeight="1">
      <c r="A19" s="42"/>
      <c r="B19" s="39"/>
      <c r="C19" s="39"/>
      <c r="D19" s="142" t="s">
        <v>29</v>
      </c>
      <c r="E19" s="143"/>
      <c r="F19" s="144"/>
      <c r="G19" s="44"/>
      <c r="H19" s="43"/>
    </row>
    <row r="20" spans="1:8" ht="12.75" customHeight="1">
      <c r="A20" s="40"/>
      <c r="B20" s="39"/>
      <c r="C20" s="39"/>
      <c r="D20" s="105"/>
      <c r="E20" s="106"/>
      <c r="F20" s="107"/>
      <c r="G20" s="44"/>
      <c r="H20" s="43"/>
    </row>
    <row r="21" spans="1:8" ht="12.75" customHeight="1">
      <c r="A21" s="40"/>
      <c r="B21" s="39"/>
      <c r="C21" s="39"/>
      <c r="D21" s="105"/>
      <c r="E21" s="106"/>
      <c r="F21" s="107"/>
      <c r="G21" s="44"/>
      <c r="H21" s="43"/>
    </row>
    <row r="22" spans="1:8" ht="12.75" customHeight="1">
      <c r="A22" s="40"/>
      <c r="B22" s="39"/>
      <c r="C22" s="39"/>
      <c r="D22" s="56"/>
      <c r="E22" s="57"/>
      <c r="F22" s="58"/>
      <c r="G22" s="44"/>
      <c r="H22" s="43"/>
    </row>
    <row r="23" spans="1:8" ht="12.75" customHeight="1">
      <c r="A23" s="40"/>
      <c r="B23" s="39"/>
      <c r="C23" s="39"/>
      <c r="D23" s="105"/>
      <c r="E23" s="106"/>
      <c r="F23" s="107"/>
      <c r="G23" s="44"/>
      <c r="H23" s="43"/>
    </row>
    <row r="24" spans="1:8" ht="12.75" customHeight="1">
      <c r="A24" s="40"/>
      <c r="B24" s="39"/>
      <c r="C24" s="39"/>
      <c r="D24" s="105"/>
      <c r="E24" s="106"/>
      <c r="F24" s="107"/>
      <c r="G24" s="44"/>
      <c r="H24" s="43"/>
    </row>
    <row r="25" spans="1:8" ht="12.75" customHeight="1">
      <c r="A25" s="40"/>
      <c r="B25" s="39"/>
      <c r="C25" s="39"/>
      <c r="D25" s="105"/>
      <c r="E25" s="106"/>
      <c r="F25" s="107"/>
      <c r="G25" s="44"/>
      <c r="H25" s="43"/>
    </row>
    <row r="26" spans="1:8" ht="12.75" customHeight="1">
      <c r="A26" s="40"/>
      <c r="B26" s="39"/>
      <c r="C26" s="39"/>
      <c r="D26" s="105"/>
      <c r="E26" s="106"/>
      <c r="F26" s="107"/>
      <c r="G26" s="44"/>
      <c r="H26" s="43"/>
    </row>
    <row r="27" spans="1:8" ht="12.75" customHeight="1">
      <c r="A27" s="40"/>
      <c r="B27" s="39"/>
      <c r="C27" s="39"/>
      <c r="D27" s="105"/>
      <c r="E27" s="106"/>
      <c r="F27" s="107"/>
      <c r="G27" s="44"/>
      <c r="H27" s="43"/>
    </row>
    <row r="28" spans="1:8" ht="12.75" customHeight="1">
      <c r="A28" s="35"/>
      <c r="B28" s="36"/>
      <c r="C28" s="36"/>
      <c r="D28" s="99"/>
      <c r="E28" s="100"/>
      <c r="F28" s="101"/>
      <c r="G28" s="37"/>
      <c r="H28" s="24"/>
    </row>
    <row r="29" spans="1:8" ht="17.25" customHeight="1">
      <c r="A29" s="23"/>
      <c r="B29" s="9"/>
      <c r="C29" s="9"/>
      <c r="D29" s="99"/>
      <c r="E29" s="100"/>
      <c r="F29" s="101"/>
      <c r="G29" s="18"/>
      <c r="H29" s="24"/>
    </row>
    <row r="30" spans="1:8" ht="12" customHeight="1">
      <c r="A30" s="23"/>
      <c r="B30" s="9"/>
      <c r="C30" s="9"/>
      <c r="D30" s="99"/>
      <c r="E30" s="100"/>
      <c r="F30" s="101"/>
      <c r="G30" s="19"/>
      <c r="H30" s="24"/>
    </row>
    <row r="31" spans="1:8" ht="15" customHeight="1">
      <c r="A31" s="23"/>
      <c r="B31" s="9"/>
      <c r="C31" s="9"/>
      <c r="D31" s="99"/>
      <c r="E31" s="100"/>
      <c r="F31" s="101"/>
      <c r="G31" s="19"/>
      <c r="H31" s="24"/>
    </row>
    <row r="32" spans="1:8" ht="12.75" customHeight="1">
      <c r="A32" s="23"/>
      <c r="B32" s="9"/>
      <c r="C32" s="9"/>
      <c r="D32" s="102"/>
      <c r="E32" s="103"/>
      <c r="F32" s="104"/>
      <c r="G32" s="19"/>
      <c r="H32" s="24"/>
    </row>
    <row r="33" spans="1:8" ht="12.75" customHeight="1">
      <c r="A33" s="23"/>
      <c r="B33" s="9"/>
      <c r="C33" s="9"/>
      <c r="D33" s="102"/>
      <c r="E33" s="103"/>
      <c r="F33" s="104"/>
      <c r="G33" s="19"/>
      <c r="H33" s="24"/>
    </row>
    <row r="34" spans="1:8" ht="12.75" customHeight="1">
      <c r="A34" s="23"/>
      <c r="B34" s="9"/>
      <c r="C34" s="9"/>
      <c r="D34" s="96"/>
      <c r="E34" s="97"/>
      <c r="F34" s="98"/>
      <c r="G34" s="19"/>
      <c r="H34" s="24"/>
    </row>
    <row r="35" spans="1:10" ht="12.75" customHeight="1" thickBot="1">
      <c r="A35" s="25"/>
      <c r="B35" s="10"/>
      <c r="C35" s="10"/>
      <c r="D35" s="110"/>
      <c r="E35" s="97"/>
      <c r="F35" s="97"/>
      <c r="G35" s="19"/>
      <c r="H35" s="22"/>
      <c r="J35" s="1" t="s">
        <v>3</v>
      </c>
    </row>
    <row r="36" spans="1:8" ht="24" customHeight="1" thickBot="1">
      <c r="A36" s="26" t="s">
        <v>4</v>
      </c>
      <c r="B36" s="129" t="str">
        <f>CONCATENATE("****",UPPER(l_letras(H36)),"****")</f>
        <v>****QUINIENTOS CINCUENTA Y SIETE CON 40/100 DOLARES****</v>
      </c>
      <c r="C36" s="130"/>
      <c r="D36" s="130"/>
      <c r="E36" s="130"/>
      <c r="F36" s="130"/>
      <c r="G36" s="131"/>
      <c r="H36" s="55">
        <f>SUM(H13:H35)</f>
        <v>557.4</v>
      </c>
    </row>
    <row r="37" spans="1:8" ht="14.25" customHeight="1">
      <c r="A37" s="123" t="s">
        <v>13</v>
      </c>
      <c r="B37" s="124"/>
      <c r="C37" s="124"/>
      <c r="D37" s="124"/>
      <c r="E37" s="124"/>
      <c r="F37" s="124"/>
      <c r="G37" s="124"/>
      <c r="H37" s="125"/>
    </row>
    <row r="38" spans="1:8" ht="15.75" customHeight="1" thickBot="1">
      <c r="A38" s="126"/>
      <c r="B38" s="127"/>
      <c r="C38" s="127"/>
      <c r="D38" s="127"/>
      <c r="E38" s="127"/>
      <c r="F38" s="127"/>
      <c r="G38" s="127"/>
      <c r="H38" s="128"/>
    </row>
    <row r="39" spans="1:8" ht="14.25">
      <c r="A39" s="27"/>
      <c r="B39" s="14"/>
      <c r="C39" s="14"/>
      <c r="D39" s="15"/>
      <c r="E39" s="16"/>
      <c r="F39" s="12"/>
      <c r="G39" s="13"/>
      <c r="H39" s="28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9" ht="19.5" customHeight="1">
      <c r="A44" s="111" t="s">
        <v>34</v>
      </c>
      <c r="B44" s="112"/>
      <c r="C44" s="112"/>
      <c r="D44" s="112"/>
      <c r="E44" s="113"/>
      <c r="F44" s="114" t="str">
        <f>+A9</f>
        <v>FARMACEUTICOS EQUIVALENTES, S.A. DE C.V.</v>
      </c>
      <c r="G44" s="115"/>
      <c r="H44" s="116"/>
      <c r="I44" s="3"/>
    </row>
    <row r="45" spans="1:9" ht="12" customHeight="1">
      <c r="A45" s="120" t="s">
        <v>35</v>
      </c>
      <c r="B45" s="121"/>
      <c r="C45" s="121"/>
      <c r="D45" s="121"/>
      <c r="E45" s="122"/>
      <c r="F45" s="117" t="s">
        <v>6</v>
      </c>
      <c r="G45" s="118"/>
      <c r="H45" s="119"/>
      <c r="I45" s="3"/>
    </row>
    <row r="46" spans="1:9" ht="14.25">
      <c r="A46" s="29"/>
      <c r="B46" s="3"/>
      <c r="C46" s="3"/>
      <c r="D46" s="4"/>
      <c r="E46" s="17"/>
      <c r="F46" s="11"/>
      <c r="G46" s="8"/>
      <c r="H46" s="30"/>
      <c r="I46" s="3"/>
    </row>
    <row r="47" spans="1:9" ht="15" thickBot="1">
      <c r="A47" s="108"/>
      <c r="B47" s="109"/>
      <c r="C47" s="109"/>
      <c r="D47" s="109"/>
      <c r="E47" s="31"/>
      <c r="F47" s="32"/>
      <c r="G47" s="33"/>
      <c r="H47" s="34"/>
      <c r="I47" s="3"/>
    </row>
    <row r="48" spans="1:9" ht="15" thickTop="1">
      <c r="A48" s="6"/>
      <c r="B48" s="3"/>
      <c r="C48" s="3"/>
      <c r="D48" s="4"/>
      <c r="E48" s="1"/>
      <c r="G48" s="20" t="s">
        <v>7</v>
      </c>
      <c r="I48" s="3"/>
    </row>
    <row r="49" spans="1:9" ht="14.25">
      <c r="A49" s="6"/>
      <c r="B49" s="3"/>
      <c r="C49" s="3"/>
      <c r="D49" s="4"/>
      <c r="E49" s="1"/>
      <c r="G49" s="20" t="s">
        <v>8</v>
      </c>
      <c r="I49" s="3"/>
    </row>
    <row r="50" spans="1:9" ht="15">
      <c r="A50" s="6"/>
      <c r="B50" s="3"/>
      <c r="C50" s="3"/>
      <c r="D50" s="4"/>
      <c r="E50" s="1"/>
      <c r="G50" s="20" t="s">
        <v>9</v>
      </c>
      <c r="I50" s="3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</sheetData>
  <sheetProtection/>
  <mergeCells count="47">
    <mergeCell ref="D28:F28"/>
    <mergeCell ref="D20:F20"/>
    <mergeCell ref="D26:F26"/>
    <mergeCell ref="G7:H8"/>
    <mergeCell ref="D15:F15"/>
    <mergeCell ref="D23:F23"/>
    <mergeCell ref="D18:F18"/>
    <mergeCell ref="D14:F14"/>
    <mergeCell ref="A2:H2"/>
    <mergeCell ref="A3:H3"/>
    <mergeCell ref="A11:H11"/>
    <mergeCell ref="G6:H6"/>
    <mergeCell ref="G9:H9"/>
    <mergeCell ref="G10:H10"/>
    <mergeCell ref="A5:F5"/>
    <mergeCell ref="A8:D8"/>
    <mergeCell ref="E7:F7"/>
    <mergeCell ref="E8:F8"/>
    <mergeCell ref="A9:F10"/>
    <mergeCell ref="D24:F24"/>
    <mergeCell ref="A6:D6"/>
    <mergeCell ref="E6:F6"/>
    <mergeCell ref="D19:F19"/>
    <mergeCell ref="D12:F12"/>
    <mergeCell ref="A7:D7"/>
    <mergeCell ref="D17:F17"/>
    <mergeCell ref="D16:F16"/>
    <mergeCell ref="A47:D47"/>
    <mergeCell ref="D35:F35"/>
    <mergeCell ref="A44:E44"/>
    <mergeCell ref="F44:H44"/>
    <mergeCell ref="F45:H45"/>
    <mergeCell ref="A45:E45"/>
    <mergeCell ref="A37:H38"/>
    <mergeCell ref="B36:G36"/>
    <mergeCell ref="D13:F13"/>
    <mergeCell ref="D34:F34"/>
    <mergeCell ref="D29:F29"/>
    <mergeCell ref="D30:F30"/>
    <mergeCell ref="D32:F32"/>
    <mergeCell ref="D25:F25"/>
    <mergeCell ref="D31:F31"/>
    <mergeCell ref="D21:F21"/>
    <mergeCell ref="D27:F27"/>
    <mergeCell ref="D33:F3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8" max="255" man="1"/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4:G26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4.8515625" style="0" bestFit="1" customWidth="1"/>
    <col min="2" max="2" width="10.57421875" style="0" customWidth="1"/>
    <col min="3" max="3" width="41.140625" style="0" customWidth="1"/>
    <col min="4" max="4" width="15.28125" style="0" customWidth="1"/>
  </cols>
  <sheetData>
    <row r="2" ht="23.25" customHeight="1"/>
    <row r="4" spans="1:6" ht="12.75">
      <c r="A4" s="179"/>
      <c r="B4" s="179"/>
      <c r="C4" s="179"/>
      <c r="D4" s="179"/>
      <c r="E4" s="179"/>
      <c r="F4" s="179"/>
    </row>
    <row r="5" spans="1:6" ht="23.25" customHeight="1">
      <c r="A5" s="180" t="s">
        <v>31</v>
      </c>
      <c r="B5" s="180"/>
      <c r="C5" s="180"/>
      <c r="D5" s="180"/>
      <c r="E5" s="180"/>
      <c r="F5" s="180"/>
    </row>
    <row r="6" spans="1:6" ht="36">
      <c r="A6" s="91" t="s">
        <v>36</v>
      </c>
      <c r="B6" s="92" t="s">
        <v>37</v>
      </c>
      <c r="C6" s="90" t="s">
        <v>38</v>
      </c>
      <c r="D6" s="64" t="s">
        <v>39</v>
      </c>
      <c r="E6" s="64" t="s">
        <v>40</v>
      </c>
      <c r="F6" s="64" t="s">
        <v>62</v>
      </c>
    </row>
    <row r="7" spans="1:7" ht="24.75" customHeight="1">
      <c r="A7" s="68">
        <v>1</v>
      </c>
      <c r="B7" s="78">
        <v>3</v>
      </c>
      <c r="C7" s="69" t="s">
        <v>41</v>
      </c>
      <c r="D7" s="70" t="s">
        <v>42</v>
      </c>
      <c r="E7" s="67">
        <v>2.8</v>
      </c>
      <c r="F7" s="67">
        <f>+E7*B7</f>
        <v>8.399999999999999</v>
      </c>
      <c r="G7" s="79"/>
    </row>
    <row r="8" spans="1:7" ht="24.75" customHeight="1">
      <c r="A8" s="68">
        <v>2</v>
      </c>
      <c r="B8" s="78">
        <v>50</v>
      </c>
      <c r="C8" s="71" t="s">
        <v>43</v>
      </c>
      <c r="D8" s="70" t="s">
        <v>44</v>
      </c>
      <c r="E8" s="67">
        <v>0.4</v>
      </c>
      <c r="F8" s="67">
        <f aca="true" t="shared" si="0" ref="F8:F24">+E8*B8</f>
        <v>20</v>
      </c>
      <c r="G8" s="79"/>
    </row>
    <row r="9" spans="1:7" ht="24.75" customHeight="1">
      <c r="A9" s="68">
        <v>3</v>
      </c>
      <c r="B9" s="78">
        <v>12</v>
      </c>
      <c r="C9" s="71" t="s">
        <v>45</v>
      </c>
      <c r="D9" s="70" t="s">
        <v>44</v>
      </c>
      <c r="E9" s="67">
        <v>0.7</v>
      </c>
      <c r="F9" s="67">
        <f t="shared" si="0"/>
        <v>8.399999999999999</v>
      </c>
      <c r="G9" s="79"/>
    </row>
    <row r="10" spans="1:7" ht="30" customHeight="1">
      <c r="A10" s="68">
        <v>5</v>
      </c>
      <c r="B10" s="78">
        <v>15</v>
      </c>
      <c r="C10" s="72" t="s">
        <v>46</v>
      </c>
      <c r="D10" s="70" t="s">
        <v>81</v>
      </c>
      <c r="E10" s="67">
        <v>0.8</v>
      </c>
      <c r="F10" s="67">
        <f t="shared" si="0"/>
        <v>12</v>
      </c>
      <c r="G10" s="79"/>
    </row>
    <row r="11" spans="1:7" ht="24.75" customHeight="1">
      <c r="A11" s="68">
        <v>6</v>
      </c>
      <c r="B11" s="78">
        <v>15</v>
      </c>
      <c r="C11" s="71" t="s">
        <v>47</v>
      </c>
      <c r="D11" s="70" t="s">
        <v>44</v>
      </c>
      <c r="E11" s="67">
        <v>0.7</v>
      </c>
      <c r="F11" s="67">
        <f t="shared" si="0"/>
        <v>10.5</v>
      </c>
      <c r="G11" s="79"/>
    </row>
    <row r="12" spans="1:7" ht="30" customHeight="1">
      <c r="A12" s="68">
        <v>8</v>
      </c>
      <c r="B12" s="78">
        <v>5</v>
      </c>
      <c r="C12" s="69" t="s">
        <v>48</v>
      </c>
      <c r="D12" s="70" t="s">
        <v>82</v>
      </c>
      <c r="E12" s="67">
        <v>2.25</v>
      </c>
      <c r="F12" s="67">
        <f t="shared" si="0"/>
        <v>11.25</v>
      </c>
      <c r="G12" s="79"/>
    </row>
    <row r="13" spans="1:7" ht="24.75" customHeight="1">
      <c r="A13" s="68">
        <v>9</v>
      </c>
      <c r="B13" s="78">
        <v>5</v>
      </c>
      <c r="C13" s="69" t="s">
        <v>49</v>
      </c>
      <c r="D13" s="70" t="s">
        <v>50</v>
      </c>
      <c r="E13" s="67">
        <v>1.4</v>
      </c>
      <c r="F13" s="67">
        <f t="shared" si="0"/>
        <v>7</v>
      </c>
      <c r="G13" s="79"/>
    </row>
    <row r="14" spans="1:7" ht="30" customHeight="1">
      <c r="A14" s="68">
        <v>10</v>
      </c>
      <c r="B14" s="78">
        <v>10</v>
      </c>
      <c r="C14" s="74" t="s">
        <v>51</v>
      </c>
      <c r="D14" s="70" t="s">
        <v>50</v>
      </c>
      <c r="E14" s="67">
        <v>4.6</v>
      </c>
      <c r="F14" s="67">
        <f t="shared" si="0"/>
        <v>46</v>
      </c>
      <c r="G14" s="79"/>
    </row>
    <row r="15" spans="1:7" ht="24.75" customHeight="1">
      <c r="A15" s="68">
        <v>11</v>
      </c>
      <c r="B15" s="78">
        <v>5</v>
      </c>
      <c r="C15" s="69" t="s">
        <v>52</v>
      </c>
      <c r="D15" s="70" t="s">
        <v>53</v>
      </c>
      <c r="E15" s="67">
        <v>1.2</v>
      </c>
      <c r="F15" s="67">
        <f t="shared" si="0"/>
        <v>6</v>
      </c>
      <c r="G15" s="79"/>
    </row>
    <row r="16" spans="1:7" ht="24.75" customHeight="1">
      <c r="A16" s="68">
        <v>12</v>
      </c>
      <c r="B16" s="78">
        <v>3</v>
      </c>
      <c r="C16" s="69" t="s">
        <v>54</v>
      </c>
      <c r="D16" s="70" t="s">
        <v>44</v>
      </c>
      <c r="E16" s="67">
        <v>0.9</v>
      </c>
      <c r="F16" s="67">
        <f t="shared" si="0"/>
        <v>2.7</v>
      </c>
      <c r="G16" s="79"/>
    </row>
    <row r="17" spans="1:7" ht="24.75" customHeight="1">
      <c r="A17" s="68">
        <v>13</v>
      </c>
      <c r="B17" s="78">
        <v>3</v>
      </c>
      <c r="C17" s="75" t="s">
        <v>55</v>
      </c>
      <c r="D17" s="70" t="s">
        <v>44</v>
      </c>
      <c r="E17" s="67">
        <v>1.35</v>
      </c>
      <c r="F17" s="67">
        <f t="shared" si="0"/>
        <v>4.050000000000001</v>
      </c>
      <c r="G17" s="79"/>
    </row>
    <row r="18" spans="1:7" ht="24.75" customHeight="1">
      <c r="A18" s="68">
        <v>14</v>
      </c>
      <c r="B18" s="78">
        <v>10</v>
      </c>
      <c r="C18" s="71" t="s">
        <v>56</v>
      </c>
      <c r="D18" s="70" t="s">
        <v>44</v>
      </c>
      <c r="E18" s="67">
        <v>1.4</v>
      </c>
      <c r="F18" s="67">
        <f t="shared" si="0"/>
        <v>14</v>
      </c>
      <c r="G18" s="79"/>
    </row>
    <row r="19" spans="1:7" ht="24.75" customHeight="1">
      <c r="A19" s="76">
        <v>18</v>
      </c>
      <c r="B19" s="78">
        <v>15</v>
      </c>
      <c r="C19" s="74" t="s">
        <v>57</v>
      </c>
      <c r="D19" s="70" t="s">
        <v>44</v>
      </c>
      <c r="E19" s="67">
        <v>1.6</v>
      </c>
      <c r="F19" s="67">
        <f t="shared" si="0"/>
        <v>24</v>
      </c>
      <c r="G19" s="79"/>
    </row>
    <row r="20" spans="1:7" ht="24.75" customHeight="1">
      <c r="A20" s="73">
        <v>20</v>
      </c>
      <c r="B20" s="78">
        <v>2</v>
      </c>
      <c r="C20" s="77" t="s">
        <v>58</v>
      </c>
      <c r="D20" s="70" t="s">
        <v>53</v>
      </c>
      <c r="E20" s="67">
        <v>1.7</v>
      </c>
      <c r="F20" s="67">
        <f t="shared" si="0"/>
        <v>3.4</v>
      </c>
      <c r="G20" s="79"/>
    </row>
    <row r="21" spans="1:7" ht="24.75" customHeight="1">
      <c r="A21" s="73">
        <v>24</v>
      </c>
      <c r="B21" s="78">
        <v>15</v>
      </c>
      <c r="C21" s="77" t="s">
        <v>83</v>
      </c>
      <c r="D21" s="70" t="s">
        <v>84</v>
      </c>
      <c r="E21" s="67">
        <v>6.57</v>
      </c>
      <c r="F21" s="67">
        <f t="shared" si="0"/>
        <v>98.55000000000001</v>
      </c>
      <c r="G21" s="79"/>
    </row>
    <row r="22" spans="1:7" ht="24.75" customHeight="1">
      <c r="A22" s="73">
        <v>25</v>
      </c>
      <c r="B22" s="78">
        <v>6</v>
      </c>
      <c r="C22" s="77" t="s">
        <v>59</v>
      </c>
      <c r="D22" s="70" t="s">
        <v>42</v>
      </c>
      <c r="E22" s="67">
        <v>16.8</v>
      </c>
      <c r="F22" s="67">
        <f t="shared" si="0"/>
        <v>100.80000000000001</v>
      </c>
      <c r="G22" s="79"/>
    </row>
    <row r="23" spans="1:7" ht="24.75" customHeight="1">
      <c r="A23" s="73">
        <v>26</v>
      </c>
      <c r="B23" s="78">
        <v>15</v>
      </c>
      <c r="C23" s="77" t="s">
        <v>60</v>
      </c>
      <c r="D23" s="70" t="s">
        <v>44</v>
      </c>
      <c r="E23" s="67">
        <v>3</v>
      </c>
      <c r="F23" s="67">
        <f t="shared" si="0"/>
        <v>45</v>
      </c>
      <c r="G23" s="79"/>
    </row>
    <row r="24" spans="1:7" ht="24.75" customHeight="1">
      <c r="A24" s="73">
        <v>27</v>
      </c>
      <c r="B24" s="78">
        <v>5</v>
      </c>
      <c r="C24" s="77" t="s">
        <v>61</v>
      </c>
      <c r="D24" s="70" t="s">
        <v>42</v>
      </c>
      <c r="E24" s="67">
        <v>27.07</v>
      </c>
      <c r="F24" s="67">
        <f t="shared" si="0"/>
        <v>135.35</v>
      </c>
      <c r="G24" s="79"/>
    </row>
    <row r="25" spans="1:7" ht="19.5" customHeight="1">
      <c r="A25" s="178" t="s">
        <v>63</v>
      </c>
      <c r="B25" s="178"/>
      <c r="C25" s="178"/>
      <c r="D25" s="178"/>
      <c r="E25" s="178"/>
      <c r="F25" s="66">
        <f>SUM(F7:F24)</f>
        <v>557.4</v>
      </c>
      <c r="G25" s="65"/>
    </row>
    <row r="26" spans="1:6" ht="12.75">
      <c r="A26" s="63"/>
      <c r="B26" s="63"/>
      <c r="C26" s="63"/>
      <c r="D26" s="63"/>
      <c r="E26" s="63"/>
      <c r="F26" s="63"/>
    </row>
  </sheetData>
  <sheetProtection/>
  <mergeCells count="3">
    <mergeCell ref="A25:E25"/>
    <mergeCell ref="A4:F4"/>
    <mergeCell ref="A5:F5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3"/>
  <sheetViews>
    <sheetView zoomScaleSheetLayoutView="115" workbookViewId="0" topLeftCell="A4">
      <selection activeCell="D15" sqref="D15:F15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54" t="s">
        <v>16</v>
      </c>
      <c r="B2" s="154"/>
      <c r="C2" s="154"/>
      <c r="D2" s="154"/>
      <c r="E2" s="154"/>
      <c r="F2" s="154"/>
      <c r="G2" s="154"/>
      <c r="H2" s="154"/>
    </row>
    <row r="3" spans="1:8" ht="18.75" customHeight="1">
      <c r="A3" s="155" t="s">
        <v>17</v>
      </c>
      <c r="B3" s="155"/>
      <c r="C3" s="155"/>
      <c r="D3" s="155"/>
      <c r="E3" s="155"/>
      <c r="F3" s="155"/>
      <c r="G3" s="155"/>
      <c r="H3" s="155"/>
    </row>
    <row r="4" ht="15" thickBot="1"/>
    <row r="5" spans="1:8" ht="30.75" customHeight="1" thickTop="1">
      <c r="A5" s="165" t="s">
        <v>15</v>
      </c>
      <c r="B5" s="166"/>
      <c r="C5" s="166"/>
      <c r="D5" s="166"/>
      <c r="E5" s="166"/>
      <c r="F5" s="166"/>
      <c r="G5" s="38" t="s">
        <v>5</v>
      </c>
      <c r="H5" s="21" t="s">
        <v>80</v>
      </c>
    </row>
    <row r="6" spans="1:10" ht="20.25" customHeight="1">
      <c r="A6" s="138" t="s">
        <v>12</v>
      </c>
      <c r="B6" s="139"/>
      <c r="C6" s="139"/>
      <c r="D6" s="139"/>
      <c r="E6" s="140" t="s">
        <v>85</v>
      </c>
      <c r="F6" s="141"/>
      <c r="G6" s="159" t="s">
        <v>23</v>
      </c>
      <c r="H6" s="160"/>
      <c r="J6" s="1" t="s">
        <v>3</v>
      </c>
    </row>
    <row r="7" spans="1:10" ht="21.75" customHeight="1">
      <c r="A7" s="148" t="s">
        <v>11</v>
      </c>
      <c r="B7" s="149"/>
      <c r="C7" s="149"/>
      <c r="D7" s="150"/>
      <c r="E7" s="167" t="s">
        <v>25</v>
      </c>
      <c r="F7" s="168"/>
      <c r="G7" s="171" t="s">
        <v>24</v>
      </c>
      <c r="H7" s="172"/>
      <c r="J7" s="1" t="s">
        <v>3</v>
      </c>
    </row>
    <row r="8" spans="1:10" ht="18.75" customHeight="1">
      <c r="A8" s="148" t="s">
        <v>10</v>
      </c>
      <c r="B8" s="149"/>
      <c r="C8" s="149"/>
      <c r="D8" s="150"/>
      <c r="E8" s="169" t="s">
        <v>77</v>
      </c>
      <c r="F8" s="170"/>
      <c r="G8" s="173"/>
      <c r="H8" s="174"/>
      <c r="I8" s="3"/>
      <c r="J8" s="1" t="s">
        <v>3</v>
      </c>
    </row>
    <row r="9" spans="1:10" ht="18" customHeight="1">
      <c r="A9" s="132" t="s">
        <v>64</v>
      </c>
      <c r="B9" s="133"/>
      <c r="C9" s="133"/>
      <c r="D9" s="133"/>
      <c r="E9" s="133"/>
      <c r="F9" s="134"/>
      <c r="G9" s="161" t="s">
        <v>65</v>
      </c>
      <c r="H9" s="162"/>
      <c r="J9" s="1" t="s">
        <v>3</v>
      </c>
    </row>
    <row r="10" spans="1:10" ht="17.25" customHeight="1">
      <c r="A10" s="135"/>
      <c r="B10" s="136"/>
      <c r="C10" s="136"/>
      <c r="D10" s="136"/>
      <c r="E10" s="136"/>
      <c r="F10" s="137"/>
      <c r="G10" s="163" t="s">
        <v>66</v>
      </c>
      <c r="H10" s="164"/>
      <c r="J10" s="1" t="s">
        <v>3</v>
      </c>
    </row>
    <row r="11" spans="1:8" ht="51.75" customHeight="1">
      <c r="A11" s="156" t="s">
        <v>79</v>
      </c>
      <c r="B11" s="157"/>
      <c r="C11" s="157"/>
      <c r="D11" s="157"/>
      <c r="E11" s="157"/>
      <c r="F11" s="157"/>
      <c r="G11" s="157"/>
      <c r="H11" s="158"/>
    </row>
    <row r="12" spans="1:10" ht="28.5" customHeight="1" thickBot="1">
      <c r="A12" s="45" t="s">
        <v>3</v>
      </c>
      <c r="B12" s="46" t="s">
        <v>2</v>
      </c>
      <c r="C12" s="47" t="s">
        <v>0</v>
      </c>
      <c r="D12" s="145" t="s">
        <v>1</v>
      </c>
      <c r="E12" s="146"/>
      <c r="F12" s="147"/>
      <c r="G12" s="48" t="s">
        <v>19</v>
      </c>
      <c r="H12" s="49" t="s">
        <v>14</v>
      </c>
      <c r="J12" s="1" t="s">
        <v>3</v>
      </c>
    </row>
    <row r="13" spans="1:8" ht="54.75" customHeight="1">
      <c r="A13" s="51">
        <v>1</v>
      </c>
      <c r="B13" s="52">
        <v>54310</v>
      </c>
      <c r="C13" s="50" t="s">
        <v>18</v>
      </c>
      <c r="D13" s="93" t="s">
        <v>26</v>
      </c>
      <c r="E13" s="94"/>
      <c r="F13" s="95"/>
      <c r="G13" s="53">
        <v>200.31</v>
      </c>
      <c r="H13" s="54">
        <f>+A13*G13</f>
        <v>200.31</v>
      </c>
    </row>
    <row r="14" spans="1:8" ht="9.75" customHeight="1">
      <c r="A14" s="51"/>
      <c r="B14" s="52"/>
      <c r="C14" s="50"/>
      <c r="D14" s="175" t="s">
        <v>21</v>
      </c>
      <c r="E14" s="176"/>
      <c r="F14" s="177"/>
      <c r="G14" s="59" t="s">
        <v>20</v>
      </c>
      <c r="H14" s="54"/>
    </row>
    <row r="15" spans="1:8" ht="48" customHeight="1">
      <c r="A15" s="40"/>
      <c r="B15" s="39"/>
      <c r="C15" s="39"/>
      <c r="D15" s="142" t="s">
        <v>27</v>
      </c>
      <c r="E15" s="143"/>
      <c r="F15" s="144"/>
      <c r="G15" s="44"/>
      <c r="H15" s="43"/>
    </row>
    <row r="16" spans="1:8" ht="48" customHeight="1">
      <c r="A16" s="40"/>
      <c r="B16" s="39"/>
      <c r="C16" s="39"/>
      <c r="D16" s="151" t="s">
        <v>78</v>
      </c>
      <c r="E16" s="152"/>
      <c r="F16" s="153"/>
      <c r="G16" s="44"/>
      <c r="H16" s="43"/>
    </row>
    <row r="17" spans="1:8" ht="48" customHeight="1">
      <c r="A17" s="40"/>
      <c r="B17" s="39"/>
      <c r="C17" s="39"/>
      <c r="D17" s="142" t="s">
        <v>30</v>
      </c>
      <c r="E17" s="143"/>
      <c r="F17" s="144"/>
      <c r="G17" s="44"/>
      <c r="H17" s="43"/>
    </row>
    <row r="18" spans="1:8" ht="21.75" customHeight="1">
      <c r="A18" s="41"/>
      <c r="B18" s="39"/>
      <c r="C18" s="39"/>
      <c r="D18" s="142" t="s">
        <v>28</v>
      </c>
      <c r="E18" s="143"/>
      <c r="F18" s="144"/>
      <c r="G18" s="44"/>
      <c r="H18" s="43"/>
    </row>
    <row r="19" spans="1:8" ht="48.75" customHeight="1">
      <c r="A19" s="42"/>
      <c r="B19" s="39"/>
      <c r="C19" s="39"/>
      <c r="D19" s="142" t="s">
        <v>29</v>
      </c>
      <c r="E19" s="143"/>
      <c r="F19" s="144"/>
      <c r="G19" s="44"/>
      <c r="H19" s="43"/>
    </row>
    <row r="20" spans="1:8" ht="12.75" customHeight="1">
      <c r="A20" s="40"/>
      <c r="B20" s="39"/>
      <c r="C20" s="39"/>
      <c r="D20" s="105"/>
      <c r="E20" s="106"/>
      <c r="F20" s="107"/>
      <c r="G20" s="44"/>
      <c r="H20" s="43"/>
    </row>
    <row r="21" spans="1:8" ht="12.75" customHeight="1">
      <c r="A21" s="40"/>
      <c r="B21" s="39"/>
      <c r="C21" s="39"/>
      <c r="D21" s="105"/>
      <c r="E21" s="106"/>
      <c r="F21" s="107"/>
      <c r="G21" s="44"/>
      <c r="H21" s="43"/>
    </row>
    <row r="22" spans="1:8" ht="12.75" customHeight="1">
      <c r="A22" s="40"/>
      <c r="B22" s="39"/>
      <c r="C22" s="39"/>
      <c r="D22" s="60"/>
      <c r="E22" s="61"/>
      <c r="F22" s="62"/>
      <c r="G22" s="44"/>
      <c r="H22" s="43"/>
    </row>
    <row r="23" spans="1:8" ht="12.75" customHeight="1">
      <c r="A23" s="40"/>
      <c r="B23" s="39"/>
      <c r="C23" s="39"/>
      <c r="D23" s="105"/>
      <c r="E23" s="106"/>
      <c r="F23" s="107"/>
      <c r="G23" s="44"/>
      <c r="H23" s="43"/>
    </row>
    <row r="24" spans="1:8" ht="12.75" customHeight="1">
      <c r="A24" s="40"/>
      <c r="B24" s="39"/>
      <c r="C24" s="39"/>
      <c r="D24" s="105"/>
      <c r="E24" s="106"/>
      <c r="F24" s="107"/>
      <c r="G24" s="44"/>
      <c r="H24" s="43"/>
    </row>
    <row r="25" spans="1:8" ht="12.75" customHeight="1">
      <c r="A25" s="40"/>
      <c r="B25" s="39"/>
      <c r="C25" s="39"/>
      <c r="D25" s="105"/>
      <c r="E25" s="106"/>
      <c r="F25" s="107"/>
      <c r="G25" s="44"/>
      <c r="H25" s="43"/>
    </row>
    <row r="26" spans="1:8" ht="12.75" customHeight="1">
      <c r="A26" s="40"/>
      <c r="B26" s="39"/>
      <c r="C26" s="39"/>
      <c r="D26" s="105"/>
      <c r="E26" s="106"/>
      <c r="F26" s="107"/>
      <c r="G26" s="44"/>
      <c r="H26" s="43"/>
    </row>
    <row r="27" spans="1:8" ht="15">
      <c r="A27" s="40"/>
      <c r="B27" s="39"/>
      <c r="C27" s="39"/>
      <c r="D27" s="105"/>
      <c r="E27" s="106"/>
      <c r="F27" s="107"/>
      <c r="G27" s="44"/>
      <c r="H27" s="43"/>
    </row>
    <row r="28" spans="1:8" ht="12.75" customHeight="1">
      <c r="A28" s="35"/>
      <c r="B28" s="36"/>
      <c r="C28" s="36"/>
      <c r="D28" s="99"/>
      <c r="E28" s="100"/>
      <c r="F28" s="101"/>
      <c r="G28" s="37"/>
      <c r="H28" s="24"/>
    </row>
    <row r="29" spans="1:8" ht="17.25" customHeight="1">
      <c r="A29" s="23"/>
      <c r="B29" s="9"/>
      <c r="C29" s="9"/>
      <c r="D29" s="99"/>
      <c r="E29" s="100"/>
      <c r="F29" s="101"/>
      <c r="G29" s="18"/>
      <c r="H29" s="24"/>
    </row>
    <row r="30" spans="1:8" ht="18.75" customHeight="1">
      <c r="A30" s="23"/>
      <c r="B30" s="9"/>
      <c r="C30" s="9"/>
      <c r="D30" s="99"/>
      <c r="E30" s="100"/>
      <c r="F30" s="101"/>
      <c r="G30" s="19"/>
      <c r="H30" s="24"/>
    </row>
    <row r="31" spans="1:8" ht="15" customHeight="1">
      <c r="A31" s="23"/>
      <c r="B31" s="9"/>
      <c r="C31" s="9"/>
      <c r="D31" s="99"/>
      <c r="E31" s="100"/>
      <c r="F31" s="101"/>
      <c r="G31" s="19"/>
      <c r="H31" s="24"/>
    </row>
    <row r="32" spans="1:8" ht="12.75" customHeight="1">
      <c r="A32" s="23"/>
      <c r="B32" s="9"/>
      <c r="C32" s="9"/>
      <c r="D32" s="102"/>
      <c r="E32" s="103"/>
      <c r="F32" s="104"/>
      <c r="G32" s="19"/>
      <c r="H32" s="24"/>
    </row>
    <row r="33" spans="1:8" ht="12.75" customHeight="1">
      <c r="A33" s="23"/>
      <c r="B33" s="9"/>
      <c r="C33" s="9"/>
      <c r="D33" s="102"/>
      <c r="E33" s="103"/>
      <c r="F33" s="104"/>
      <c r="G33" s="19"/>
      <c r="H33" s="24"/>
    </row>
    <row r="34" spans="1:8" ht="12.75" customHeight="1">
      <c r="A34" s="23"/>
      <c r="B34" s="9"/>
      <c r="C34" s="9"/>
      <c r="D34" s="96"/>
      <c r="E34" s="97"/>
      <c r="F34" s="98"/>
      <c r="G34" s="19"/>
      <c r="H34" s="24"/>
    </row>
    <row r="35" spans="1:10" ht="12.75" customHeight="1" thickBot="1">
      <c r="A35" s="25"/>
      <c r="B35" s="10"/>
      <c r="C35" s="10"/>
      <c r="D35" s="110"/>
      <c r="E35" s="97"/>
      <c r="F35" s="97"/>
      <c r="G35" s="19"/>
      <c r="H35" s="22"/>
      <c r="J35" s="1" t="s">
        <v>3</v>
      </c>
    </row>
    <row r="36" spans="1:8" ht="24" customHeight="1" thickBot="1">
      <c r="A36" s="26" t="s">
        <v>4</v>
      </c>
      <c r="B36" s="129" t="str">
        <f>CONCATENATE("****",UPPER(l_letras(H36)),"****")</f>
        <v>****DOSCIENTOS  CON 31/100 DOLARES****</v>
      </c>
      <c r="C36" s="130"/>
      <c r="D36" s="130"/>
      <c r="E36" s="130"/>
      <c r="F36" s="130"/>
      <c r="G36" s="131"/>
      <c r="H36" s="55">
        <f>SUM(H13:H35)</f>
        <v>200.31</v>
      </c>
    </row>
    <row r="37" spans="1:8" ht="14.25" customHeight="1">
      <c r="A37" s="123" t="s">
        <v>13</v>
      </c>
      <c r="B37" s="124"/>
      <c r="C37" s="124"/>
      <c r="D37" s="124"/>
      <c r="E37" s="124"/>
      <c r="F37" s="124"/>
      <c r="G37" s="124"/>
      <c r="H37" s="125"/>
    </row>
    <row r="38" spans="1:8" ht="15.75" customHeight="1" thickBot="1">
      <c r="A38" s="126"/>
      <c r="B38" s="127"/>
      <c r="C38" s="127"/>
      <c r="D38" s="127"/>
      <c r="E38" s="127"/>
      <c r="F38" s="127"/>
      <c r="G38" s="127"/>
      <c r="H38" s="128"/>
    </row>
    <row r="39" spans="1:8" ht="14.25">
      <c r="A39" s="27"/>
      <c r="B39" s="14"/>
      <c r="C39" s="14"/>
      <c r="D39" s="15"/>
      <c r="E39" s="16"/>
      <c r="F39" s="12"/>
      <c r="G39" s="13"/>
      <c r="H39" s="28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9" ht="19.5" customHeight="1">
      <c r="A44" s="111" t="s">
        <v>34</v>
      </c>
      <c r="B44" s="112"/>
      <c r="C44" s="112"/>
      <c r="D44" s="112"/>
      <c r="E44" s="113"/>
      <c r="F44" s="114" t="str">
        <f>+A9</f>
        <v>FARMACIA SAN NICOLAS, S.A. DE C.V.</v>
      </c>
      <c r="G44" s="115"/>
      <c r="H44" s="116"/>
      <c r="I44" s="3"/>
    </row>
    <row r="45" spans="1:9" ht="12" customHeight="1">
      <c r="A45" s="120" t="s">
        <v>35</v>
      </c>
      <c r="B45" s="121"/>
      <c r="C45" s="121"/>
      <c r="D45" s="121"/>
      <c r="E45" s="122"/>
      <c r="F45" s="117" t="s">
        <v>6</v>
      </c>
      <c r="G45" s="118"/>
      <c r="H45" s="119"/>
      <c r="I45" s="3"/>
    </row>
    <row r="46" spans="1:9" ht="14.25">
      <c r="A46" s="29"/>
      <c r="B46" s="3"/>
      <c r="C46" s="3"/>
      <c r="D46" s="4"/>
      <c r="E46" s="17"/>
      <c r="F46" s="11"/>
      <c r="G46" s="8"/>
      <c r="H46" s="30"/>
      <c r="I46" s="3"/>
    </row>
    <row r="47" spans="1:9" ht="15" thickBot="1">
      <c r="A47" s="108"/>
      <c r="B47" s="109"/>
      <c r="C47" s="109"/>
      <c r="D47" s="109"/>
      <c r="E47" s="31"/>
      <c r="F47" s="32"/>
      <c r="G47" s="33"/>
      <c r="H47" s="34"/>
      <c r="I47" s="3"/>
    </row>
    <row r="48" spans="1:9" ht="15" thickTop="1">
      <c r="A48" s="6"/>
      <c r="B48" s="3"/>
      <c r="C48" s="3"/>
      <c r="D48" s="4"/>
      <c r="E48" s="1"/>
      <c r="G48" s="20" t="s">
        <v>7</v>
      </c>
      <c r="I48" s="3"/>
    </row>
    <row r="49" spans="1:9" ht="14.25">
      <c r="A49" s="6"/>
      <c r="B49" s="3"/>
      <c r="C49" s="3"/>
      <c r="D49" s="4"/>
      <c r="E49" s="1"/>
      <c r="G49" s="20" t="s">
        <v>8</v>
      </c>
      <c r="I49" s="3"/>
    </row>
    <row r="50" spans="1:9" ht="15">
      <c r="A50" s="6"/>
      <c r="B50" s="3"/>
      <c r="C50" s="3"/>
      <c r="D50" s="4"/>
      <c r="E50" s="1"/>
      <c r="G50" s="20" t="s">
        <v>9</v>
      </c>
      <c r="I50" s="3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</sheetData>
  <sheetProtection/>
  <mergeCells count="45">
    <mergeCell ref="A47:D47"/>
    <mergeCell ref="B36:G36"/>
    <mergeCell ref="A37:H38"/>
    <mergeCell ref="A44:E44"/>
    <mergeCell ref="F44:H44"/>
    <mergeCell ref="A45:E45"/>
    <mergeCell ref="F45:H45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7:F17"/>
    <mergeCell ref="D18:F18"/>
    <mergeCell ref="D19:F19"/>
    <mergeCell ref="D20:F20"/>
    <mergeCell ref="D21:F21"/>
    <mergeCell ref="D23:F23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8" max="255" man="1"/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2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8.57421875" style="0" customWidth="1"/>
    <col min="3" max="3" width="44.57421875" style="0" customWidth="1"/>
    <col min="4" max="4" width="13.140625" style="0" customWidth="1"/>
    <col min="5" max="5" width="12.140625" style="0" customWidth="1"/>
  </cols>
  <sheetData>
    <row r="1" ht="23.25" customHeight="1"/>
    <row r="2" ht="38.25" customHeight="1"/>
    <row r="3" spans="1:5" ht="24" customHeight="1">
      <c r="A3" s="181" t="s">
        <v>64</v>
      </c>
      <c r="B3" s="182"/>
      <c r="C3" s="182"/>
      <c r="D3" s="182"/>
      <c r="E3" s="183"/>
    </row>
    <row r="4" spans="1:5" ht="36">
      <c r="A4" s="89" t="s">
        <v>36</v>
      </c>
      <c r="B4" s="88" t="s">
        <v>37</v>
      </c>
      <c r="C4" s="87" t="s">
        <v>38</v>
      </c>
      <c r="D4" s="80" t="s">
        <v>75</v>
      </c>
      <c r="E4" s="80" t="s">
        <v>67</v>
      </c>
    </row>
    <row r="5" spans="1:5" ht="30" customHeight="1">
      <c r="A5" s="81">
        <v>4</v>
      </c>
      <c r="B5" s="81">
        <v>400</v>
      </c>
      <c r="C5" s="82" t="s">
        <v>68</v>
      </c>
      <c r="D5" s="83">
        <v>0.18</v>
      </c>
      <c r="E5" s="83">
        <f>+D5*B5</f>
        <v>72</v>
      </c>
    </row>
    <row r="6" spans="1:5" ht="30" customHeight="1">
      <c r="A6" s="81">
        <v>7</v>
      </c>
      <c r="B6" s="81">
        <v>2</v>
      </c>
      <c r="C6" s="84" t="s">
        <v>69</v>
      </c>
      <c r="D6" s="83">
        <v>3.52</v>
      </c>
      <c r="E6" s="83">
        <f>+D6*B6</f>
        <v>7.04</v>
      </c>
    </row>
    <row r="7" spans="1:5" ht="30" customHeight="1">
      <c r="A7" s="81">
        <v>15</v>
      </c>
      <c r="B7" s="81">
        <v>35</v>
      </c>
      <c r="C7" s="84" t="s">
        <v>70</v>
      </c>
      <c r="D7" s="83">
        <v>1</v>
      </c>
      <c r="E7" s="83">
        <f>+D7*B7</f>
        <v>35</v>
      </c>
    </row>
    <row r="8" spans="1:5" ht="30" customHeight="1">
      <c r="A8" s="81">
        <v>16</v>
      </c>
      <c r="B8" s="81">
        <v>90</v>
      </c>
      <c r="C8" s="84" t="s">
        <v>71</v>
      </c>
      <c r="D8" s="83">
        <v>0.38</v>
      </c>
      <c r="E8" s="83">
        <f>+D8*B8</f>
        <v>34.2</v>
      </c>
    </row>
    <row r="9" spans="1:5" ht="30" customHeight="1">
      <c r="A9" s="81">
        <v>17</v>
      </c>
      <c r="B9" s="81">
        <v>60</v>
      </c>
      <c r="C9" s="84" t="s">
        <v>72</v>
      </c>
      <c r="D9" s="83">
        <v>0.22</v>
      </c>
      <c r="E9" s="83">
        <f>+D9*B9</f>
        <v>13.2</v>
      </c>
    </row>
    <row r="10" spans="1:5" ht="34.5" customHeight="1">
      <c r="A10" s="81">
        <v>21</v>
      </c>
      <c r="B10" s="81">
        <v>1</v>
      </c>
      <c r="C10" s="85" t="s">
        <v>74</v>
      </c>
      <c r="D10" s="83">
        <v>7.87</v>
      </c>
      <c r="E10" s="83">
        <v>7.87</v>
      </c>
    </row>
    <row r="11" spans="1:5" ht="34.5" customHeight="1">
      <c r="A11" s="81">
        <v>22</v>
      </c>
      <c r="B11" s="81">
        <v>1</v>
      </c>
      <c r="C11" s="82" t="s">
        <v>73</v>
      </c>
      <c r="D11" s="83">
        <v>31</v>
      </c>
      <c r="E11" s="83">
        <f>+D11*B11</f>
        <v>31</v>
      </c>
    </row>
    <row r="12" spans="1:5" ht="19.5" customHeight="1">
      <c r="A12" s="178" t="s">
        <v>76</v>
      </c>
      <c r="B12" s="178"/>
      <c r="C12" s="178"/>
      <c r="D12" s="178"/>
      <c r="E12" s="86">
        <f>SUM(E5:E11)</f>
        <v>200.31</v>
      </c>
    </row>
  </sheetData>
  <sheetProtection/>
  <mergeCells count="2">
    <mergeCell ref="A12:D12"/>
    <mergeCell ref="A3:E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2016-12-12T20:35:32Z</cp:lastPrinted>
  <dcterms:created xsi:type="dcterms:W3CDTF">2008-01-11T19:40:26Z</dcterms:created>
  <dcterms:modified xsi:type="dcterms:W3CDTF">2017-08-15T14:42:20Z</dcterms:modified>
  <cp:category/>
  <cp:version/>
  <cp:contentType/>
  <cp:contentStatus/>
</cp:coreProperties>
</file>