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09 ORDEN COMPRA (RADIO ARPAS) " sheetId="1" r:id="rId1"/>
    <sheet name="10 LA MEJOR, SA DE CV " sheetId="2" r:id="rId2"/>
    <sheet name="11 ORDEN COMPRA (radio YXY)" sheetId="3" r:id="rId3"/>
    <sheet name="12 ABC FM SA DE CV(RADIO AB)" sheetId="4" r:id="rId4"/>
    <sheet name="13 ORDEN COMPRA (radio SONORA)" sheetId="5" r:id="rId5"/>
    <sheet name="14 RADIO Y.S.L.R(ROMANTICA)" sheetId="6" r:id="rId6"/>
    <sheet name="15 ORDEN COMPRA (radio EXA)" sheetId="7" r:id="rId7"/>
    <sheet name="16 RADIO STEREO (FEMENINA)" sheetId="8" r:id="rId8"/>
    <sheet name="17 RADIO STEREO (FIESTA)" sheetId="9" r:id="rId9"/>
    <sheet name="18 ORDEN COMPRA (radio FUEGO)" sheetId="10" r:id="rId10"/>
    <sheet name="19 ORDEN COMP(radio LA CHEVERE)" sheetId="11" r:id="rId11"/>
    <sheet name="20 ORDEN COMP(RADIO LA MONUMENT" sheetId="12" r:id="rId12"/>
    <sheet name="21 RADIO STEREO (LASER INGLES)" sheetId="13" r:id="rId13"/>
    <sheet name="22 ORDEN COMP (radio Que Buena)" sheetId="14" r:id="rId14"/>
    <sheet name="23 RADIO STEREO (RANCHERA)" sheetId="15" r:id="rId15"/>
    <sheet name="24 RADIO STEREO SCAN" sheetId="16" r:id="rId16"/>
    <sheet name="25 ORDEN COMPRA (radio VOX)" sheetId="17" r:id="rId17"/>
    <sheet name="26 RADIO YSUCA" sheetId="18" r:id="rId18"/>
    <sheet name="27 ORDEN COMPRA (RADIO YSKL)" sheetId="19" r:id="rId19"/>
    <sheet name="28 ORDEN COMPRA (RADIO 102.9)" sheetId="20" r:id="rId20"/>
    <sheet name="29 ORDEN COMPR (RADIO MAYA VISI" sheetId="21" r:id="rId21"/>
  </sheets>
  <definedNames>
    <definedName name="_xlnm.Print_Area" localSheetId="0">'09 ORDEN COMPRA (RADIO ARPAS) '!$A$1:$H$45</definedName>
    <definedName name="_xlnm.Print_Area" localSheetId="1">'10 LA MEJOR, SA DE CV '!$A$1:$H$47</definedName>
    <definedName name="_xlnm.Print_Area" localSheetId="2">'11 ORDEN COMPRA (radio YXY)'!$A$1:$H$46</definedName>
    <definedName name="_xlnm.Print_Area" localSheetId="3">'12 ABC FM SA DE CV(RADIO AB)'!$A$1:$H$46</definedName>
    <definedName name="_xlnm.Print_Area" localSheetId="4">'13 ORDEN COMPRA (radio SONORA)'!$A$1:$H$47</definedName>
    <definedName name="_xlnm.Print_Area" localSheetId="5">'14 RADIO Y.S.L.R(ROMANTICA)'!$A$1:$H$46</definedName>
    <definedName name="_xlnm.Print_Area" localSheetId="6">'15 ORDEN COMPRA (radio EXA)'!$A$1:$H$46</definedName>
    <definedName name="_xlnm.Print_Area" localSheetId="7">'16 RADIO STEREO (FEMENINA)'!$A$1:$H$46</definedName>
    <definedName name="_xlnm.Print_Area" localSheetId="8">'17 RADIO STEREO (FIESTA)'!$A$1:$H$46</definedName>
    <definedName name="_xlnm.Print_Area" localSheetId="9">'18 ORDEN COMPRA (radio FUEGO)'!$A$1:$H$46</definedName>
    <definedName name="_xlnm.Print_Area" localSheetId="10">'19 ORDEN COMP(radio LA CHEVERE)'!$A$1:$H$46</definedName>
    <definedName name="_xlnm.Print_Area" localSheetId="11">'20 ORDEN COMP(RADIO LA MONUMENT'!$A$1:$H$46</definedName>
    <definedName name="_xlnm.Print_Area" localSheetId="12">'21 RADIO STEREO (LASER INGLES)'!$A$1:$H$47</definedName>
    <definedName name="_xlnm.Print_Area" localSheetId="13">'22 ORDEN COMP (radio Que Buena)'!$A$1:$H$48</definedName>
    <definedName name="_xlnm.Print_Area" localSheetId="14">'23 RADIO STEREO (RANCHERA)'!$A$1:$H$46</definedName>
    <definedName name="_xlnm.Print_Area" localSheetId="15">'24 RADIO STEREO SCAN'!$A$1:$H$46</definedName>
    <definedName name="_xlnm.Print_Area" localSheetId="16">'25 ORDEN COMPRA (radio VOX)'!$A$1:$H$47</definedName>
    <definedName name="_xlnm.Print_Area" localSheetId="17">'26 RADIO YSUCA'!$A$1:$H$46</definedName>
    <definedName name="_xlnm.Print_Area" localSheetId="18">'27 ORDEN COMPRA (RADIO YSKL)'!$A$1:$H$47</definedName>
    <definedName name="_xlnm.Print_Area" localSheetId="19">'28 ORDEN COMPRA (RADIO 102.9)'!$A$1:$H$47</definedName>
    <definedName name="_xlnm.Print_Area" localSheetId="20">'29 ORDEN COMPR (RADIO MAYA VISI'!$A$1:$H$47</definedName>
    <definedName name="_xlnm.Print_Titles" localSheetId="0">'09 ORDEN COMPRA (RADIO ARPAS) '!$1:$42</definedName>
    <definedName name="_xlnm.Print_Titles" localSheetId="1">'10 LA MEJOR, SA DE CV '!$1:$44</definedName>
    <definedName name="_xlnm.Print_Titles" localSheetId="2">'11 ORDEN COMPRA (radio YXY)'!$1:$43</definedName>
    <definedName name="_xlnm.Print_Titles" localSheetId="3">'12 ABC FM SA DE CV(RADIO AB)'!$1:$43</definedName>
    <definedName name="_xlnm.Print_Titles" localSheetId="4">'13 ORDEN COMPRA (radio SONORA)'!$1:$44</definedName>
    <definedName name="_xlnm.Print_Titles" localSheetId="5">'14 RADIO Y.S.L.R(ROMANTICA)'!$1:$43</definedName>
    <definedName name="_xlnm.Print_Titles" localSheetId="6">'15 ORDEN COMPRA (radio EXA)'!$1:$43</definedName>
    <definedName name="_xlnm.Print_Titles" localSheetId="7">'16 RADIO STEREO (FEMENINA)'!$1:$43</definedName>
    <definedName name="_xlnm.Print_Titles" localSheetId="8">'17 RADIO STEREO (FIESTA)'!$1:$43</definedName>
    <definedName name="_xlnm.Print_Titles" localSheetId="9">'18 ORDEN COMPRA (radio FUEGO)'!$1:$43</definedName>
    <definedName name="_xlnm.Print_Titles" localSheetId="10">'19 ORDEN COMP(radio LA CHEVERE)'!$1:$43</definedName>
    <definedName name="_xlnm.Print_Titles" localSheetId="11">'20 ORDEN COMP(RADIO LA MONUMENT'!$1:$43</definedName>
    <definedName name="_xlnm.Print_Titles" localSheetId="12">'21 RADIO STEREO (LASER INGLES)'!$1:$44</definedName>
    <definedName name="_xlnm.Print_Titles" localSheetId="13">'22 ORDEN COMP (radio Que Buena)'!$1:$45</definedName>
    <definedName name="_xlnm.Print_Titles" localSheetId="14">'23 RADIO STEREO (RANCHERA)'!$1:$43</definedName>
    <definedName name="_xlnm.Print_Titles" localSheetId="15">'24 RADIO STEREO SCAN'!$1:$43</definedName>
    <definedName name="_xlnm.Print_Titles" localSheetId="16">'25 ORDEN COMPRA (radio VOX)'!$1:$44</definedName>
    <definedName name="_xlnm.Print_Titles" localSheetId="17">'26 RADIO YSUCA'!$1:$43</definedName>
    <definedName name="_xlnm.Print_Titles" localSheetId="18">'27 ORDEN COMPRA (RADIO YSKL)'!$1:$44</definedName>
    <definedName name="_xlnm.Print_Titles" localSheetId="19">'28 ORDEN COMPRA (RADIO 102.9)'!$1:$44</definedName>
    <definedName name="_xlnm.Print_Titles" localSheetId="20">'29 ORDEN COMPR (RADIO MAYA VISI'!$1:$44</definedName>
  </definedNames>
  <calcPr fullCalcOnLoad="1"/>
</workbook>
</file>

<file path=xl/sharedStrings.xml><?xml version="1.0" encoding="utf-8"?>
<sst xmlns="http://schemas.openxmlformats.org/spreadsheetml/2006/main" count="1037" uniqueCount="148">
  <si>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</si>
  <si>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</si>
  <si>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</si>
  <si>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</si>
  <si>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</si>
  <si>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</si>
  <si>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</si>
  <si>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</si>
  <si>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</si>
  <si>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</si>
  <si>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</si>
  <si>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</si>
  <si>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</si>
  <si>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</si>
  <si>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</si>
  <si>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</si>
  <si>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</si>
  <si>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</si>
  <si>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</si>
  <si>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</si>
  <si>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</si>
  <si>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</si>
  <si>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</si>
  <si>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COMUNICACIONES INTREGADAS, S.A. DE C.V.
(Radio YXY)</t>
  </si>
  <si>
    <t>NIT: 0614-020295-101-3</t>
  </si>
  <si>
    <t>IVA: 83348-7</t>
  </si>
  <si>
    <t>NIT: 0614-110986-101-9</t>
  </si>
  <si>
    <t>NIT: 0614-051295-103-0</t>
  </si>
  <si>
    <t>IVA: 89929-1</t>
  </si>
  <si>
    <t>PROMOTORA DE COMUNICACIONES, S.A. DE C.V.</t>
  </si>
  <si>
    <t>PROMOTORA DE COMUNICACIONES, S.A. DE C.V.
(Radio LA CHEVERE)</t>
  </si>
  <si>
    <t>RADIO CADENA  YSKL, S.A. DE C.V.</t>
  </si>
  <si>
    <t>NIT: 0614-290374-003-5</t>
  </si>
  <si>
    <t>IVA: 3737-0</t>
  </si>
  <si>
    <t>(RADIO QUE BUENA)</t>
  </si>
  <si>
    <t>CIRCUITO Y.S.R., S.A. DE C.V.</t>
  </si>
  <si>
    <t>(RADIO YXY)</t>
  </si>
  <si>
    <t>COMUNICACIONES INTEGRADAS, S.A. DE C.V.</t>
  </si>
  <si>
    <t>INDESI, S.A. DE C.V.</t>
  </si>
  <si>
    <t>IVA: 63373-9</t>
  </si>
  <si>
    <t>(RADIO SONORA)</t>
  </si>
  <si>
    <t>2) ORDEN DE INICIO: Será emitida por el Administrador de la Orden de Compra</t>
  </si>
  <si>
    <t>4) La factura(s) será de Consumidor Final a nombre de: FONDO PARA LA ATENCION A LAS VICTIMAS DE ACCIDENTES DE TRANSITO</t>
  </si>
  <si>
    <t>NIT: 0614-220765-001-9</t>
  </si>
  <si>
    <t>IVA: 6403-3</t>
  </si>
  <si>
    <t>5) Deberá de presentar Garantia de Cumplimiento de contrato, de acuerdo a lo estipulado en la SECCION III- ADJUDICACION DEL CONTRATO, Numeral 3.1 GARANTIA DE CUMPLIMIENTO DE CONTRATO (Formato No. 3)</t>
  </si>
  <si>
    <t>RADIODIFUSORAS ASOCIADAS, S.A. DE C.V.
(RADIO SONORA)</t>
  </si>
  <si>
    <t>RADIODIFUSORAS ASOCIADAS, S.A. DE C.V.</t>
  </si>
  <si>
    <t>CONASEVI</t>
  </si>
  <si>
    <t>09</t>
  </si>
  <si>
    <t>11</t>
  </si>
  <si>
    <t>Cuñas
Radiales</t>
  </si>
  <si>
    <t>NIT: 0614-200100-106-0</t>
  </si>
  <si>
    <t>IVA: 181340-5</t>
  </si>
  <si>
    <t>DE EL SALVADOR</t>
  </si>
  <si>
    <t>(ARPAS)</t>
  </si>
  <si>
    <t>ASOCIACIÓN DE RADIOS Y PROGRAMAS PARTICIPATIVOS</t>
  </si>
  <si>
    <t>ASOCIACIÓN DE RADIOS Y PROGAMAS PARTICIPATIVOS DE EL SALVADOR
(ARPAS)</t>
  </si>
  <si>
    <t>PRECIO UNITARIO 
(CON IVA)</t>
  </si>
  <si>
    <r>
      <t>"SERVICIO DE DIFUSION DE CUÑAS DE RADIO CON MENSAJES DE EDUCACION VIAL DE CONASEVI</t>
    </r>
    <r>
      <rPr>
        <sz val="10"/>
        <rFont val="Arial Narrow"/>
        <family val="2"/>
      </rPr>
      <t>"</t>
    </r>
  </si>
  <si>
    <t>PRESIDENTE DEL FONAT</t>
  </si>
  <si>
    <t>LIC. NELSON NAPOLEÓN GARCÍA RODRÍGUEZ</t>
  </si>
  <si>
    <t>INDESI, S.A. DE C.V.
(Radio FUEGO)</t>
  </si>
  <si>
    <t>(RADIO FUEGO)</t>
  </si>
  <si>
    <t>NIT: 0614-150965-001-7</t>
  </si>
  <si>
    <t>IVA: 28273-1</t>
  </si>
  <si>
    <t>UNIVERSIDAD CENTROAMERICANA DE EL SALVADOR JOSE SIMEON CAÑAS</t>
  </si>
  <si>
    <t>(RADIO YSUCA)</t>
  </si>
  <si>
    <t>LA MEJOR, S.A. DE C.V.</t>
  </si>
  <si>
    <t>NIT: 0614-141102-103-8</t>
  </si>
  <si>
    <t>IVA: 146500-6</t>
  </si>
  <si>
    <t>NIT: 0614-230687-001-0</t>
  </si>
  <si>
    <t>IVA: 4056-8</t>
  </si>
  <si>
    <t>COMUNICACIONES INTREGADAS, S.A. DE C.V.
(Radio EXA)</t>
  </si>
  <si>
    <t>(RADIO EXA)</t>
  </si>
  <si>
    <t>NIT: 0614-081275-001-0</t>
  </si>
  <si>
    <t>IVA: 158-9</t>
  </si>
  <si>
    <t>(RADIO RANCHERA)</t>
  </si>
  <si>
    <t>(RADIO FEMENINA)</t>
  </si>
  <si>
    <t>(RADIO FIESTA)</t>
  </si>
  <si>
    <t>NIT: 0614-160966-001-0</t>
  </si>
  <si>
    <t>IVA: 3738-9</t>
  </si>
  <si>
    <t>NIT: 0614-221183-002-1</t>
  </si>
  <si>
    <t>IVA: 8138-8</t>
  </si>
  <si>
    <t>(RADIO LASER INGLES)</t>
  </si>
  <si>
    <r>
      <t xml:space="preserve">RADIO STEREO, S.A. DE C.V.
</t>
    </r>
    <r>
      <rPr>
        <b/>
        <sz val="10"/>
        <rFont val="Arial"/>
        <family val="2"/>
      </rPr>
      <t xml:space="preserve"> (RADIO LASER INGLES)</t>
    </r>
  </si>
  <si>
    <r>
      <t xml:space="preserve">RADIO STEREO, S.A. DE C.V.
</t>
    </r>
    <r>
      <rPr>
        <b/>
        <sz val="10"/>
        <rFont val="Arial"/>
        <family val="2"/>
      </rPr>
      <t>(RADIO RANCHERA)</t>
    </r>
  </si>
  <si>
    <r>
      <t xml:space="preserve">RADIO STEREO, S.A. DE C.V.
</t>
    </r>
    <r>
      <rPr>
        <b/>
        <sz val="10"/>
        <rFont val="Arial"/>
        <family val="2"/>
      </rPr>
      <t>(RADIO FEMENINA)</t>
    </r>
  </si>
  <si>
    <r>
      <t xml:space="preserve">RADIO STEREO, S.A. DE C.V.
</t>
    </r>
    <r>
      <rPr>
        <b/>
        <sz val="10"/>
        <rFont val="Arial"/>
        <family val="2"/>
      </rPr>
      <t>(RADIO FIESTA)</t>
    </r>
  </si>
  <si>
    <r>
      <t xml:space="preserve">RADIO STEREO SCAN, S.A. DE C.V.
</t>
    </r>
    <r>
      <rPr>
        <b/>
        <sz val="9"/>
        <rFont val="Arial"/>
        <family val="2"/>
      </rPr>
      <t>(RADIO SCAN)</t>
    </r>
  </si>
  <si>
    <r>
      <t xml:space="preserve">UNIVERSIDAD CENTROAMERICANA DE EL SALVDOR JOSE SIMEON CAÑAS
</t>
    </r>
    <r>
      <rPr>
        <b/>
        <sz val="10"/>
        <rFont val="Arial"/>
        <family val="2"/>
      </rPr>
      <t>(RADIO YSUCA)</t>
    </r>
  </si>
  <si>
    <t>1) FORMA DE PAGO: En un plazo no mayor a treinta dias despues de recepcionado del servicio, ya sea total o percial.</t>
  </si>
  <si>
    <t>"SERVICIO DE DIFUSION DE CUÑAS DE RADIO CON MENSAJES DE EDUCACION VIAL DE CONASEVI"</t>
  </si>
  <si>
    <t>13</t>
  </si>
  <si>
    <t>14</t>
  </si>
  <si>
    <t>15</t>
  </si>
  <si>
    <t>16</t>
  </si>
  <si>
    <t>17</t>
  </si>
  <si>
    <t>18</t>
  </si>
  <si>
    <t>19</t>
  </si>
  <si>
    <t>20</t>
  </si>
  <si>
    <t>21</t>
  </si>
  <si>
    <t>22</t>
  </si>
  <si>
    <t>STEREO MI PREFERIDA, S.A. DE C.V.
(Radio VOX FM)</t>
  </si>
  <si>
    <t>NIT: 0614-071085-001-5</t>
  </si>
  <si>
    <t>IVA: 5747-0</t>
  </si>
  <si>
    <t>STEREO MI PREFERIDA, S.A. DE C.V.</t>
  </si>
  <si>
    <t>(RADIO VOX FM)</t>
  </si>
  <si>
    <t>(Radio     LA     CHEVERE  )</t>
  </si>
  <si>
    <t>SAN SALVADOR, 06 DE ABRIL DE 2017</t>
  </si>
  <si>
    <r>
      <t xml:space="preserve">Proceso No: </t>
    </r>
    <r>
      <rPr>
        <b/>
        <sz val="11"/>
        <rFont val="Arial"/>
        <family val="2"/>
      </rPr>
      <t>LG-04/FONAT/2017</t>
    </r>
  </si>
  <si>
    <t>3) PLAZO DE EJECUCION: a partir de la Orden de inicio emitida por el  ADMINISTRADOR DE LA ORDEN DE COMPRA hasta el 31 de diciembre de 2017</t>
  </si>
  <si>
    <t>Solicito se trasmita el  servicio de 150 cuñas radiales que se detallan en la presente Orden de Compra,  las cuales serán proporcionadas por CONASEVI del FONAT, Ubicada en Avenida Bugambilias, No.R-6, Colonia San Francisco, San Salvador. Según detalle siguiente:</t>
  </si>
  <si>
    <t>Solicito se trasmita el  servicio de 150 cuñas radiales que se detallan en la presente Orden de Compra,  las cuales serán proporcionadas por CONASEVI del FONAT, Ubicada en Avenida Bugambilias, No. R-6, Colonia San Francisco, San Salvador. Según detalle siguiente:</t>
  </si>
  <si>
    <t>Solicito se trasmita el  servicio de 200 cuñas radiales que se detallan en la presente Orden de Compra,  las cuales serán proporcionadas por CONASEVI del FONAT, Ubicada en Avenida Bugambilias, No. R-6, Colonia San Francisco, San Salvador. Según detalle siguiente:</t>
  </si>
  <si>
    <t>27</t>
  </si>
  <si>
    <t>26</t>
  </si>
  <si>
    <t>10</t>
  </si>
  <si>
    <t>24</t>
  </si>
  <si>
    <t>(RADIO SCAN)</t>
  </si>
  <si>
    <t>23</t>
  </si>
  <si>
    <r>
      <t xml:space="preserve">Y.S.L.R. LA ROMANTICA, S.A. DE C.V. 
</t>
    </r>
    <r>
      <rPr>
        <b/>
        <sz val="10"/>
        <rFont val="Arial"/>
        <family val="2"/>
      </rPr>
      <t>(RADIO COOL)</t>
    </r>
  </si>
  <si>
    <t>(RADIO COOL)</t>
  </si>
  <si>
    <t>12</t>
  </si>
  <si>
    <r>
      <t xml:space="preserve">ABC FM, S.A. DE C.V.
</t>
    </r>
    <r>
      <rPr>
        <b/>
        <sz val="10"/>
        <rFont val="Arial"/>
        <family val="2"/>
      </rPr>
      <t>(RADIO ABC)</t>
    </r>
  </si>
  <si>
    <t>(RADIO ABC)</t>
  </si>
  <si>
    <r>
      <t xml:space="preserve">Y.S.L.N. LA MONUMENTAL, S.A. DE C.V.
</t>
    </r>
    <r>
      <rPr>
        <sz val="10"/>
        <rFont val="Arial"/>
        <family val="2"/>
      </rPr>
      <t>(Radio LA MONUMENTAL)</t>
    </r>
  </si>
  <si>
    <t>(Radio     LA     MONUMENTAL)</t>
  </si>
  <si>
    <t>Y.S.L.N. LA MONUMENTAL, S.A. DE C.V.</t>
  </si>
  <si>
    <t>NIT: 0614-290374-005-9</t>
  </si>
  <si>
    <t>IVA: 1392-7</t>
  </si>
  <si>
    <t>28</t>
  </si>
  <si>
    <t>Solicito se trasmita el  servicio de 100 cuñas radiales que se detallan en la presente Orden de Compra,  las cuales serán proporcionadas por CONASEVI del FONAT, Ubicada en Avenida Bugambilias, No. R-6, Colonia San Francisco, San Salvador. Según detalle siguiente:</t>
  </si>
  <si>
    <r>
      <t xml:space="preserve">RADIODIFUSION DE EL SALVADOR, S.A. DE C.V.
</t>
    </r>
    <r>
      <rPr>
        <sz val="10"/>
        <rFont val="Arial"/>
        <family val="2"/>
      </rPr>
      <t>(RADIO 102.9)</t>
    </r>
  </si>
  <si>
    <t>(RADIO 102.9)</t>
  </si>
  <si>
    <t>RADIODIFUSION DE EL SALVADOR, S.A. DE C.V.</t>
  </si>
  <si>
    <t>NIT: 0614-211194-107-7</t>
  </si>
  <si>
    <t>IVA: 85397-6</t>
  </si>
  <si>
    <t>29</t>
  </si>
  <si>
    <r>
      <t xml:space="preserve">GRUPO VISION, S.A. DE C.V.
</t>
    </r>
    <r>
      <rPr>
        <sz val="10"/>
        <rFont val="Arial"/>
        <family val="2"/>
      </rPr>
      <t>(RADIO MAYA VISION)</t>
    </r>
  </si>
  <si>
    <t>NIT: 0614-250493-101-4</t>
  </si>
  <si>
    <t>IVA: 74507-3</t>
  </si>
  <si>
    <t>Solicito se trasmita el  servicio de 125 cuñas radiales que se detallan en la presente Orden de Compra,  las cuales serán proporcionadas por CONASEVI del FONAT, Ubicada en Avenida Bugambilias, No. R-6, Colonia San Francisco, San Salvador. Según detalle siguiente:</t>
  </si>
  <si>
    <t>Solicito se trasmita el  servicio de 127 cuñas radiales que se detallan en la presente Orden de Compra,  las cuales serán proporcionadas por CONASEVI del FONAT, Ubicada en Avenida Bugambilias, No. R-6, Colonia San Francisco, San Salvador. Según detalle siguiente:</t>
  </si>
  <si>
    <t>Solicito se trasmita el  servicio de 151 cuñas radiales que se detallan en la presente Orden de Compra,  las cuales serán proporcionadas por CONASEVI del FONAT, Ubicada en Avenida Bugambilias, No. R-6, Colonia San Francisco, San Salvador. Según detalle siguiente:</t>
  </si>
  <si>
    <t>(RADIO MAYA VISION)</t>
  </si>
  <si>
    <t>25</t>
  </si>
  <si>
    <t>GRUPO VISION, S.A. DE C.V.</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</si>
</sst>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81">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8"/>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3"/>
      <name val="Arial"/>
      <family val="2"/>
    </font>
    <font>
      <b/>
      <u val="single"/>
      <sz val="13"/>
      <name val="Arial"/>
      <family val="2"/>
    </font>
    <font>
      <b/>
      <sz val="12"/>
      <color indexed="8"/>
      <name val="Arial"/>
      <family val="2"/>
    </font>
    <font>
      <sz val="12"/>
      <color indexed="8"/>
      <name val="Arial"/>
      <family val="2"/>
    </font>
    <font>
      <b/>
      <sz val="14"/>
      <name val="Arial"/>
      <family val="2"/>
    </font>
    <font>
      <b/>
      <sz val="14"/>
      <color indexed="8"/>
      <name val="Arial"/>
      <family val="2"/>
    </font>
    <font>
      <b/>
      <sz val="12"/>
      <name val="Arial"/>
      <family val="2"/>
    </font>
    <font>
      <b/>
      <sz val="10"/>
      <name val="Arial Narrow"/>
      <family val="2"/>
    </font>
    <font>
      <b/>
      <sz val="10"/>
      <name val="Arial"/>
      <family val="2"/>
    </font>
    <font>
      <b/>
      <sz val="9"/>
      <name val="Arial"/>
      <family val="2"/>
    </font>
    <font>
      <b/>
      <sz val="14"/>
      <name val="Arial Narrow"/>
      <family val="2"/>
    </font>
    <font>
      <sz val="10"/>
      <name val="Arial Narrow"/>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2"/>
      <name val="Calibri"/>
      <family val="2"/>
    </font>
    <font>
      <b/>
      <sz val="14"/>
      <color indexed="8"/>
      <name val="Calibri"/>
      <family val="2"/>
    </font>
    <font>
      <b/>
      <sz val="14"/>
      <name val="Calibri"/>
      <family val="2"/>
    </font>
    <font>
      <sz val="9"/>
      <color indexed="8"/>
      <name val="Calibri"/>
      <family val="2"/>
    </font>
    <font>
      <b/>
      <sz val="9"/>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9"/>
      <color theme="1"/>
      <name val="Calibri"/>
      <family val="2"/>
    </font>
    <font>
      <sz val="12"/>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thin"/>
      <right style="double"/>
      <top>
        <color indexed="63"/>
      </top>
      <bottom>
        <color indexed="63"/>
      </bottom>
    </border>
    <border>
      <left>
        <color indexed="63"/>
      </left>
      <right>
        <color indexed="63"/>
      </right>
      <top style="double"/>
      <bottom>
        <color indexed="63"/>
      </bottom>
    </border>
    <border>
      <left style="double"/>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double"/>
      <right/>
      <top/>
      <bottom style="double"/>
    </border>
    <border>
      <left style="medium"/>
      <right/>
      <top style="medium"/>
      <bottom style="medium"/>
    </border>
    <border>
      <left/>
      <right/>
      <top style="medium"/>
      <bottom style="medium"/>
    </border>
    <border>
      <left style="double"/>
      <right/>
      <top/>
      <bottom style="medium"/>
    </border>
    <border>
      <left/>
      <right/>
      <top/>
      <bottom style="medium"/>
    </border>
    <border>
      <left/>
      <right style="double"/>
      <top/>
      <bottom style="medium"/>
    </border>
    <border>
      <left style="double"/>
      <right>
        <color indexed="63"/>
      </right>
      <top style="medium"/>
      <bottom style="medium"/>
    </border>
    <border>
      <left>
        <color indexed="63"/>
      </left>
      <right style="double"/>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style="thin"/>
    </border>
    <border>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
      <left style="thin"/>
      <right style="double"/>
      <top style="thin"/>
      <bottom style="medium"/>
    </border>
    <border>
      <left style="double"/>
      <right>
        <color indexed="63"/>
      </right>
      <top style="double"/>
      <bottom style="thin"/>
    </border>
    <border>
      <left>
        <color indexed="63"/>
      </left>
      <right>
        <color indexed="63"/>
      </right>
      <top style="double"/>
      <bottom style="thin"/>
    </border>
    <border>
      <left/>
      <right style="double"/>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7"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0" fillId="20"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204">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8" fillId="0" borderId="18" xfId="0" applyFont="1" applyBorder="1" applyAlignment="1" quotePrefix="1">
      <alignment horizontal="right" vertical="center" wrapText="1"/>
    </xf>
    <xf numFmtId="176" fontId="13"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9" xfId="0" applyNumberFormat="1" applyFont="1" applyBorder="1" applyAlignment="1">
      <alignment/>
    </xf>
    <xf numFmtId="0" fontId="5" fillId="0" borderId="20" xfId="0" applyFont="1" applyBorder="1" applyAlignment="1">
      <alignment horizontal="center" vertical="center" wrapText="1"/>
    </xf>
    <xf numFmtId="0" fontId="14" fillId="0" borderId="21"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6" fontId="10" fillId="0" borderId="12" xfId="54" applyNumberFormat="1" applyFont="1" applyFill="1" applyBorder="1" applyAlignment="1">
      <alignment horizontal="center" vertical="center"/>
      <protection/>
    </xf>
    <xf numFmtId="0" fontId="18" fillId="0" borderId="12" xfId="0" applyFont="1" applyBorder="1" applyAlignment="1" quotePrefix="1">
      <alignment horizontal="right" vertical="center" wrapText="1"/>
    </xf>
    <xf numFmtId="0" fontId="59" fillId="0" borderId="12" xfId="0" applyFont="1" applyBorder="1" applyAlignment="1">
      <alignment horizontal="center"/>
    </xf>
    <xf numFmtId="0" fontId="75" fillId="0" borderId="12" xfId="0" applyFont="1" applyBorder="1" applyAlignment="1">
      <alignment horizontal="center"/>
    </xf>
    <xf numFmtId="176" fontId="25" fillId="0" borderId="31" xfId="54" applyNumberFormat="1" applyFont="1" applyFill="1" applyBorder="1" applyAlignment="1">
      <alignment horizontal="center" vertical="center"/>
      <protection/>
    </xf>
    <xf numFmtId="176" fontId="26" fillId="0" borderId="31" xfId="54" applyNumberFormat="1" applyFont="1" applyFill="1" applyBorder="1" applyAlignment="1">
      <alignment horizontal="center" vertical="center"/>
      <protection/>
    </xf>
    <xf numFmtId="176" fontId="27" fillId="0" borderId="30" xfId="54" applyNumberFormat="1" applyFont="1" applyBorder="1" applyAlignment="1">
      <alignment horizontal="center" vertical="center"/>
      <protection/>
    </xf>
    <xf numFmtId="177" fontId="27" fillId="0" borderId="32" xfId="0" applyNumberFormat="1" applyFont="1" applyBorder="1" applyAlignment="1">
      <alignment horizontal="right"/>
    </xf>
    <xf numFmtId="0" fontId="75" fillId="0" borderId="12" xfId="0" applyFont="1" applyBorder="1" applyAlignment="1">
      <alignment horizontal="center" vertical="center"/>
    </xf>
    <xf numFmtId="176" fontId="10" fillId="0" borderId="18" xfId="54" applyNumberFormat="1" applyFont="1" applyFill="1" applyBorder="1" applyAlignment="1">
      <alignment horizontal="center" vertical="center"/>
      <protection/>
    </xf>
    <xf numFmtId="176" fontId="11" fillId="0" borderId="12" xfId="54" applyNumberFormat="1" applyFont="1" applyFill="1" applyBorder="1" applyAlignment="1">
      <alignment horizontal="center" vertical="center"/>
      <protection/>
    </xf>
    <xf numFmtId="176" fontId="25" fillId="0" borderId="12" xfId="54" applyNumberFormat="1" applyFont="1" applyFill="1" applyBorder="1" applyAlignment="1">
      <alignment horizontal="right" vertical="center"/>
      <protection/>
    </xf>
    <xf numFmtId="176" fontId="29" fillId="0" borderId="12" xfId="54" applyNumberFormat="1"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76" fillId="0" borderId="12" xfId="0" applyFont="1" applyBorder="1" applyAlignment="1">
      <alignment horizontal="center"/>
    </xf>
    <xf numFmtId="0" fontId="77" fillId="0" borderId="12" xfId="0" applyFont="1" applyBorder="1" applyAlignment="1">
      <alignment horizontal="center" vertical="center"/>
    </xf>
    <xf numFmtId="176" fontId="28" fillId="0" borderId="31" xfId="54" applyNumberFormat="1" applyFont="1" applyFill="1" applyBorder="1" applyAlignment="1">
      <alignment horizontal="left" vertical="center"/>
      <protection/>
    </xf>
    <xf numFmtId="0" fontId="29" fillId="0" borderId="21" xfId="54" applyFont="1" applyFill="1" applyBorder="1" applyAlignment="1">
      <alignment horizontal="center" vertical="center" wrapText="1"/>
      <protection/>
    </xf>
    <xf numFmtId="0" fontId="29" fillId="0" borderId="12" xfId="54" applyFont="1" applyFill="1" applyBorder="1" applyAlignment="1">
      <alignment horizontal="center" vertical="center" wrapText="1"/>
      <protection/>
    </xf>
    <xf numFmtId="0" fontId="52" fillId="0" borderId="33" xfId="54" applyFont="1" applyFill="1" applyBorder="1" applyAlignment="1">
      <alignment horizontal="center" vertical="center" wrapText="1"/>
      <protection/>
    </xf>
    <xf numFmtId="0" fontId="52" fillId="0" borderId="34" xfId="54" applyFont="1" applyFill="1" applyBorder="1" applyAlignment="1">
      <alignment horizontal="center" vertical="center" wrapText="1"/>
      <protection/>
    </xf>
    <xf numFmtId="0" fontId="16" fillId="0" borderId="10" xfId="0" applyFont="1" applyBorder="1" applyAlignment="1">
      <alignment horizontal="centerContinuous" vertical="justify" wrapText="1"/>
    </xf>
    <xf numFmtId="176" fontId="53" fillId="0" borderId="34" xfId="54" applyNumberFormat="1" applyFont="1" applyFill="1" applyBorder="1" applyAlignment="1">
      <alignment horizontal="center" vertical="center"/>
      <protection/>
    </xf>
    <xf numFmtId="176" fontId="54" fillId="0" borderId="31" xfId="54" applyNumberFormat="1" applyFont="1" applyFill="1" applyBorder="1" applyAlignment="1">
      <alignment horizontal="center" vertical="center"/>
      <protection/>
    </xf>
    <xf numFmtId="177" fontId="14" fillId="0" borderId="13" xfId="0" applyNumberFormat="1" applyFont="1" applyBorder="1" applyAlignment="1">
      <alignment/>
    </xf>
    <xf numFmtId="177" fontId="14" fillId="0" borderId="0" xfId="0" applyNumberFormat="1" applyFont="1" applyBorder="1" applyAlignment="1">
      <alignment/>
    </xf>
    <xf numFmtId="177" fontId="14" fillId="0" borderId="25" xfId="0" applyNumberFormat="1" applyFont="1" applyBorder="1" applyAlignment="1">
      <alignment/>
    </xf>
    <xf numFmtId="0" fontId="0" fillId="0" borderId="13" xfId="0" applyFont="1" applyBorder="1" applyAlignment="1">
      <alignment/>
    </xf>
    <xf numFmtId="0" fontId="59" fillId="0" borderId="35" xfId="0" applyFont="1" applyBorder="1" applyAlignment="1">
      <alignment horizontal="justify" vertical="justify" wrapText="1"/>
    </xf>
    <xf numFmtId="0" fontId="59" fillId="0" borderId="0" xfId="0" applyFont="1" applyBorder="1" applyAlignment="1">
      <alignment horizontal="justify" vertical="justify" wrapText="1"/>
    </xf>
    <xf numFmtId="0" fontId="59" fillId="0" borderId="18" xfId="0" applyFont="1" applyBorder="1" applyAlignment="1">
      <alignment horizontal="justify" vertical="justify" wrapText="1"/>
    </xf>
    <xf numFmtId="0" fontId="52" fillId="0" borderId="36" xfId="54" applyFont="1" applyFill="1" applyBorder="1" applyAlignment="1">
      <alignment horizontal="center" vertical="center" wrapText="1"/>
      <protection/>
    </xf>
    <xf numFmtId="0" fontId="52" fillId="0" borderId="37" xfId="54" applyFont="1" applyFill="1" applyBorder="1" applyAlignment="1">
      <alignment horizontal="center" vertical="center" wrapText="1"/>
      <protection/>
    </xf>
    <xf numFmtId="176" fontId="53" fillId="0" borderId="37" xfId="54" applyNumberFormat="1" applyFont="1" applyFill="1" applyBorder="1" applyAlignment="1">
      <alignment horizontal="center" vertical="center"/>
      <protection/>
    </xf>
    <xf numFmtId="176" fontId="55" fillId="0" borderId="38" xfId="54" applyNumberFormat="1" applyFont="1" applyFill="1" applyBorder="1" applyAlignment="1">
      <alignment horizontal="center" vertical="center"/>
      <protection/>
    </xf>
    <xf numFmtId="0" fontId="78" fillId="0" borderId="35" xfId="0" applyFont="1" applyBorder="1" applyAlignment="1">
      <alignment horizontal="left"/>
    </xf>
    <xf numFmtId="0" fontId="78" fillId="0" borderId="0" xfId="0" applyFont="1" applyBorder="1" applyAlignment="1">
      <alignment horizontal="left"/>
    </xf>
    <xf numFmtId="0" fontId="78" fillId="0" borderId="18" xfId="0" applyFont="1" applyBorder="1" applyAlignment="1">
      <alignment horizontal="left"/>
    </xf>
    <xf numFmtId="0" fontId="59" fillId="0" borderId="35" xfId="0" applyFont="1" applyBorder="1" applyAlignment="1">
      <alignment horizontal="justify" vertical="justify" wrapText="1"/>
    </xf>
    <xf numFmtId="0" fontId="59" fillId="0" borderId="0" xfId="0" applyFont="1" applyBorder="1" applyAlignment="1">
      <alignment horizontal="justify" vertical="justify" wrapText="1"/>
    </xf>
    <xf numFmtId="0" fontId="59" fillId="0" borderId="18" xfId="0" applyFont="1" applyBorder="1" applyAlignment="1">
      <alignment horizontal="justify" vertical="justify" wrapText="1"/>
    </xf>
    <xf numFmtId="0" fontId="78" fillId="0" borderId="35" xfId="0" applyFont="1" applyBorder="1" applyAlignment="1">
      <alignment horizontal="left"/>
    </xf>
    <xf numFmtId="0" fontId="78" fillId="0" borderId="0" xfId="0" applyFont="1" applyBorder="1" applyAlignment="1">
      <alignment horizontal="left"/>
    </xf>
    <xf numFmtId="0" fontId="78" fillId="0" borderId="18" xfId="0" applyFont="1" applyBorder="1" applyAlignment="1">
      <alignment horizontal="left"/>
    </xf>
    <xf numFmtId="177" fontId="3" fillId="0" borderId="32" xfId="0" applyNumberFormat="1" applyFont="1" applyBorder="1" applyAlignment="1">
      <alignment horizontal="right"/>
    </xf>
    <xf numFmtId="0" fontId="52" fillId="0" borderId="39" xfId="54" applyFont="1" applyFill="1" applyBorder="1" applyAlignment="1">
      <alignment horizontal="center" vertical="center" wrapText="1"/>
      <protection/>
    </xf>
    <xf numFmtId="0" fontId="52" fillId="0" borderId="40" xfId="54" applyFont="1" applyFill="1" applyBorder="1" applyAlignment="1">
      <alignment horizontal="center" vertical="center" wrapText="1"/>
      <protection/>
    </xf>
    <xf numFmtId="176" fontId="53" fillId="0" borderId="40" xfId="54" applyNumberFormat="1" applyFont="1" applyFill="1" applyBorder="1" applyAlignment="1">
      <alignment horizontal="center" vertical="center"/>
      <protection/>
    </xf>
    <xf numFmtId="176" fontId="54" fillId="0" borderId="41" xfId="54" applyNumberFormat="1" applyFont="1" applyFill="1" applyBorder="1" applyAlignment="1">
      <alignment horizontal="center" vertical="center"/>
      <protection/>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75" fillId="0" borderId="35" xfId="0" applyFont="1" applyBorder="1" applyAlignment="1">
      <alignment horizontal="left" vertical="center"/>
    </xf>
    <xf numFmtId="0" fontId="75" fillId="0" borderId="0" xfId="0" applyFont="1" applyBorder="1" applyAlignment="1">
      <alignment horizontal="left" vertical="center"/>
    </xf>
    <xf numFmtId="0" fontId="75" fillId="0" borderId="18" xfId="0" applyFont="1" applyBorder="1" applyAlignment="1">
      <alignment horizontal="left" vertical="center"/>
    </xf>
    <xf numFmtId="0" fontId="18" fillId="0" borderId="35"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18" xfId="0" applyFont="1" applyBorder="1" applyAlignment="1" quotePrefix="1">
      <alignment horizontal="justify" vertical="justify" wrapText="1"/>
    </xf>
    <xf numFmtId="0" fontId="18" fillId="0" borderId="35" xfId="0" applyFont="1" applyBorder="1" applyAlignment="1" quotePrefix="1">
      <alignment horizontal="justify" vertical="justify" wrapText="1"/>
    </xf>
    <xf numFmtId="0" fontId="23" fillId="0" borderId="43" xfId="54" applyFont="1" applyBorder="1" applyAlignment="1">
      <alignment horizontal="center" vertical="center"/>
      <protection/>
    </xf>
    <xf numFmtId="0" fontId="23" fillId="0" borderId="44" xfId="54" applyFont="1" applyBorder="1" applyAlignment="1">
      <alignment horizontal="center" vertical="center"/>
      <protection/>
    </xf>
    <xf numFmtId="0" fontId="23"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45" xfId="54" applyFont="1" applyFill="1" applyBorder="1" applyAlignment="1">
      <alignment horizontal="left" vertical="center" wrapText="1"/>
      <protection/>
    </xf>
    <xf numFmtId="0" fontId="10" fillId="0" borderId="46" xfId="54" applyFont="1" applyFill="1" applyBorder="1" applyAlignment="1">
      <alignment horizontal="left" vertical="center" wrapText="1"/>
      <protection/>
    </xf>
    <xf numFmtId="0" fontId="10" fillId="0" borderId="47" xfId="54" applyFont="1" applyFill="1" applyBorder="1" applyAlignment="1">
      <alignment horizontal="left" vertical="center" wrapText="1"/>
      <protection/>
    </xf>
    <xf numFmtId="177" fontId="11" fillId="0" borderId="13" xfId="0" applyNumberFormat="1" applyFont="1" applyBorder="1" applyAlignment="1">
      <alignment horizontal="center"/>
    </xf>
    <xf numFmtId="177" fontId="11" fillId="0" borderId="0" xfId="0" applyNumberFormat="1" applyFont="1" applyBorder="1" applyAlignment="1">
      <alignment horizontal="center"/>
    </xf>
    <xf numFmtId="177" fontId="11" fillId="0" borderId="25" xfId="0" applyNumberFormat="1" applyFont="1" applyBorder="1" applyAlignment="1">
      <alignment horizontal="center"/>
    </xf>
    <xf numFmtId="0" fontId="79" fillId="0" borderId="35" xfId="0" applyFont="1" applyBorder="1" applyAlignment="1">
      <alignment horizontal="justify" vertical="justify" wrapText="1"/>
    </xf>
    <xf numFmtId="0" fontId="79" fillId="0" borderId="0" xfId="0" applyFont="1" applyBorder="1" applyAlignment="1">
      <alignment horizontal="justify" vertical="justify" wrapText="1"/>
    </xf>
    <xf numFmtId="0" fontId="79" fillId="0" borderId="18" xfId="0" applyFont="1" applyBorder="1" applyAlignment="1">
      <alignment horizontal="justify" vertical="justify" wrapText="1"/>
    </xf>
    <xf numFmtId="0" fontId="59" fillId="0" borderId="35" xfId="0" applyFont="1" applyBorder="1" applyAlignment="1">
      <alignment horizontal="justify" vertical="justify" wrapText="1"/>
    </xf>
    <xf numFmtId="0" fontId="59" fillId="0" borderId="0" xfId="0" applyFont="1" applyBorder="1" applyAlignment="1">
      <alignment horizontal="justify" vertical="justify" wrapText="1"/>
    </xf>
    <xf numFmtId="0" fontId="59" fillId="0" borderId="18" xfId="0" applyFont="1" applyBorder="1" applyAlignment="1">
      <alignment horizontal="justify" vertical="justify" wrapText="1"/>
    </xf>
    <xf numFmtId="0" fontId="78" fillId="0" borderId="35" xfId="0" applyFont="1" applyBorder="1" applyAlignment="1">
      <alignment horizontal="left"/>
    </xf>
    <xf numFmtId="0" fontId="78" fillId="0" borderId="0" xfId="0" applyFont="1" applyBorder="1" applyAlignment="1">
      <alignment horizontal="left"/>
    </xf>
    <xf numFmtId="0" fontId="78" fillId="0" borderId="18" xfId="0" applyFont="1" applyBorder="1" applyAlignment="1">
      <alignment horizontal="left"/>
    </xf>
    <xf numFmtId="0" fontId="25" fillId="0" borderId="48" xfId="54" applyFont="1" applyBorder="1" applyAlignment="1">
      <alignment horizontal="justify" vertical="center" wrapText="1"/>
      <protection/>
    </xf>
    <xf numFmtId="0" fontId="25" fillId="0" borderId="44" xfId="54" applyFont="1" applyBorder="1" applyAlignment="1">
      <alignment horizontal="justify" vertical="center" wrapText="1"/>
      <protection/>
    </xf>
    <xf numFmtId="0" fontId="25" fillId="0" borderId="49" xfId="54" applyFont="1" applyBorder="1" applyAlignment="1">
      <alignment horizontal="justify" vertical="center" wrapText="1"/>
      <protection/>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vertical="center"/>
    </xf>
    <xf numFmtId="0" fontId="52" fillId="0" borderId="50" xfId="54" applyFont="1" applyFill="1" applyBorder="1" applyAlignment="1">
      <alignment horizontal="justify" vertical="center" wrapText="1"/>
      <protection/>
    </xf>
    <xf numFmtId="0" fontId="52" fillId="0" borderId="51" xfId="54" applyFont="1" applyFill="1" applyBorder="1" applyAlignment="1">
      <alignment horizontal="justify" vertical="center" wrapText="1"/>
      <protection/>
    </xf>
    <xf numFmtId="0" fontId="52" fillId="0" borderId="52" xfId="54" applyFont="1" applyFill="1" applyBorder="1" applyAlignment="1">
      <alignment horizontal="justify" vertical="center" wrapText="1"/>
      <protection/>
    </xf>
    <xf numFmtId="0" fontId="80" fillId="0" borderId="35" xfId="0" applyFont="1" applyBorder="1" applyAlignment="1" quotePrefix="1">
      <alignment horizontal="center" vertical="center"/>
    </xf>
    <xf numFmtId="0" fontId="80" fillId="0" borderId="0" xfId="0" applyFont="1" applyBorder="1" applyAlignment="1">
      <alignment horizontal="center" vertical="center"/>
    </xf>
    <xf numFmtId="0" fontId="80" fillId="0" borderId="18" xfId="0" applyFont="1" applyBorder="1" applyAlignment="1">
      <alignment horizontal="center" vertical="center"/>
    </xf>
    <xf numFmtId="177" fontId="22" fillId="0" borderId="53" xfId="0" applyNumberFormat="1" applyFont="1" applyFill="1" applyBorder="1" applyAlignment="1">
      <alignment horizontal="center" vertical="center" wrapText="1"/>
    </xf>
    <xf numFmtId="177" fontId="22" fillId="0" borderId="54" xfId="0" applyNumberFormat="1" applyFont="1" applyFill="1" applyBorder="1" applyAlignment="1">
      <alignment horizontal="center" vertical="center" wrapText="1"/>
    </xf>
    <xf numFmtId="177" fontId="22" fillId="0" borderId="55" xfId="0" applyNumberFormat="1" applyFont="1" applyFill="1" applyBorder="1" applyAlignment="1">
      <alignment horizontal="center" vertical="center" wrapText="1"/>
    </xf>
    <xf numFmtId="0" fontId="33" fillId="0" borderId="56" xfId="0" applyFont="1" applyBorder="1" applyAlignment="1">
      <alignment horizontal="left" vertical="center"/>
    </xf>
    <xf numFmtId="0" fontId="33" fillId="0" borderId="54" xfId="0" applyFont="1" applyBorder="1" applyAlignment="1">
      <alignment horizontal="left" vertical="center"/>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11" fillId="0" borderId="56" xfId="0" applyFont="1" applyBorder="1" applyAlignment="1">
      <alignment horizontal="left" vertical="center"/>
    </xf>
    <xf numFmtId="0" fontId="11" fillId="0" borderId="54" xfId="0" applyFont="1" applyBorder="1" applyAlignment="1">
      <alignment horizontal="left" vertical="center"/>
    </xf>
    <xf numFmtId="0" fontId="29" fillId="0" borderId="61" xfId="54" applyFont="1" applyBorder="1" applyAlignment="1">
      <alignment horizontal="center" vertical="center" wrapText="1"/>
      <protection/>
    </xf>
    <xf numFmtId="0" fontId="29" fillId="0" borderId="62" xfId="54" applyFont="1" applyBorder="1" applyAlignment="1">
      <alignment horizontal="center" vertical="center"/>
      <protection/>
    </xf>
    <xf numFmtId="0" fontId="29" fillId="0" borderId="63" xfId="54" applyFont="1" applyBorder="1" applyAlignment="1">
      <alignment horizontal="center" vertical="center"/>
      <protection/>
    </xf>
    <xf numFmtId="0" fontId="29" fillId="0" borderId="45" xfId="54" applyFont="1" applyBorder="1" applyAlignment="1">
      <alignment horizontal="center" vertical="center"/>
      <protection/>
    </xf>
    <xf numFmtId="0" fontId="29" fillId="0" borderId="46" xfId="54" applyFont="1" applyBorder="1" applyAlignment="1">
      <alignment horizontal="center" vertical="center"/>
      <protection/>
    </xf>
    <xf numFmtId="0" fontId="29" fillId="0" borderId="64" xfId="54" applyFont="1" applyBorder="1" applyAlignment="1">
      <alignment horizontal="center" vertical="center"/>
      <protection/>
    </xf>
    <xf numFmtId="0" fontId="15" fillId="32" borderId="18" xfId="54" applyFont="1" applyFill="1" applyBorder="1" applyAlignment="1">
      <alignment horizontal="left"/>
      <protection/>
    </xf>
    <xf numFmtId="0" fontId="15" fillId="32" borderId="31" xfId="54" applyFont="1" applyFill="1" applyBorder="1" applyAlignment="1">
      <alignment horizontal="left"/>
      <protection/>
    </xf>
    <xf numFmtId="0" fontId="15" fillId="32" borderId="65" xfId="54" applyFont="1" applyFill="1" applyBorder="1" applyAlignment="1">
      <alignment horizontal="left"/>
      <protection/>
    </xf>
    <xf numFmtId="0" fontId="15" fillId="32" borderId="66" xfId="54" applyFont="1" applyFill="1" applyBorder="1" applyAlignment="1">
      <alignment horizontal="left"/>
      <protection/>
    </xf>
    <xf numFmtId="0" fontId="23" fillId="0" borderId="0" xfId="0" applyFont="1" applyAlignment="1">
      <alignment horizontal="center"/>
    </xf>
    <xf numFmtId="0" fontId="24" fillId="0" borderId="0" xfId="0" applyFont="1" applyAlignment="1">
      <alignment horizontal="center"/>
    </xf>
    <xf numFmtId="0" fontId="17" fillId="0" borderId="67" xfId="0" applyFont="1" applyBorder="1" applyAlignment="1">
      <alignment horizontal="center"/>
    </xf>
    <xf numFmtId="0" fontId="17" fillId="0" borderId="68" xfId="0" applyFont="1" applyBorder="1" applyAlignment="1">
      <alignment horizontal="center"/>
    </xf>
    <xf numFmtId="177" fontId="22" fillId="0" borderId="36" xfId="0" applyNumberFormat="1" applyFont="1" applyFill="1" applyBorder="1" applyAlignment="1">
      <alignment horizontal="center" vertical="center" wrapText="1"/>
    </xf>
    <xf numFmtId="177" fontId="22" fillId="0" borderId="37" xfId="0" applyNumberFormat="1" applyFont="1" applyFill="1" applyBorder="1" applyAlignment="1">
      <alignment horizontal="center" vertical="center" wrapText="1"/>
    </xf>
    <xf numFmtId="49" fontId="3" fillId="0" borderId="56" xfId="0" applyNumberFormat="1" applyFont="1" applyBorder="1" applyAlignment="1">
      <alignment horizontal="left" vertical="center"/>
    </xf>
    <xf numFmtId="49" fontId="3" fillId="0" borderId="55" xfId="0" applyNumberFormat="1" applyFont="1" applyBorder="1" applyAlignment="1">
      <alignment horizontal="left" vertical="center"/>
    </xf>
    <xf numFmtId="0" fontId="2" fillId="0" borderId="56" xfId="0" applyFont="1" applyBorder="1" applyAlignment="1">
      <alignment horizontal="center"/>
    </xf>
    <xf numFmtId="0" fontId="2" fillId="0" borderId="69" xfId="0" applyFont="1" applyBorder="1" applyAlignment="1">
      <alignment horizontal="center"/>
    </xf>
    <xf numFmtId="177" fontId="11" fillId="0" borderId="13" xfId="0" applyNumberFormat="1" applyFont="1" applyBorder="1" applyAlignment="1">
      <alignment horizontal="center" wrapText="1"/>
    </xf>
    <xf numFmtId="177" fontId="11" fillId="0" borderId="0" xfId="0" applyNumberFormat="1" applyFont="1" applyBorder="1" applyAlignment="1">
      <alignment horizontal="center" wrapText="1"/>
    </xf>
    <xf numFmtId="177" fontId="11" fillId="0" borderId="25" xfId="0" applyNumberFormat="1" applyFont="1" applyBorder="1" applyAlignment="1">
      <alignment horizontal="center" wrapText="1"/>
    </xf>
    <xf numFmtId="0" fontId="29" fillId="0" borderId="43" xfId="54" applyFont="1" applyBorder="1" applyAlignment="1">
      <alignment horizontal="center" vertical="center"/>
      <protection/>
    </xf>
    <xf numFmtId="0" fontId="29" fillId="0" borderId="44" xfId="54" applyFont="1" applyBorder="1" applyAlignment="1">
      <alignment horizontal="center" vertical="center"/>
      <protection/>
    </xf>
    <xf numFmtId="0" fontId="29" fillId="0" borderId="11" xfId="54" applyFont="1" applyBorder="1" applyAlignment="1">
      <alignment horizontal="center" vertical="center"/>
      <protection/>
    </xf>
    <xf numFmtId="177" fontId="31" fillId="0" borderId="13" xfId="0" applyNumberFormat="1" applyFont="1" applyBorder="1" applyAlignment="1">
      <alignment horizontal="center"/>
    </xf>
    <xf numFmtId="177" fontId="31" fillId="0" borderId="0" xfId="0" applyNumberFormat="1" applyFont="1" applyBorder="1" applyAlignment="1">
      <alignment horizontal="center"/>
    </xf>
    <xf numFmtId="177" fontId="31" fillId="0" borderId="25" xfId="0" applyNumberFormat="1" applyFont="1" applyBorder="1" applyAlignment="1">
      <alignment horizontal="center"/>
    </xf>
    <xf numFmtId="0" fontId="52" fillId="0" borderId="70" xfId="54" applyFont="1" applyFill="1" applyBorder="1" applyAlignment="1">
      <alignment horizontal="justify" vertical="center" wrapText="1"/>
      <protection/>
    </xf>
    <xf numFmtId="0" fontId="52" fillId="0" borderId="15" xfId="54" applyFont="1" applyFill="1" applyBorder="1" applyAlignment="1">
      <alignment horizontal="justify" vertical="center" wrapText="1"/>
      <protection/>
    </xf>
    <xf numFmtId="0" fontId="52" fillId="0" borderId="71" xfId="54" applyFont="1" applyFill="1" applyBorder="1" applyAlignment="1">
      <alignment horizontal="justify" vertical="center" wrapText="1"/>
      <protection/>
    </xf>
    <xf numFmtId="0" fontId="29" fillId="0" borderId="72" xfId="54" applyFont="1" applyBorder="1" applyAlignment="1">
      <alignment horizontal="center" vertical="center"/>
      <protection/>
    </xf>
    <xf numFmtId="0" fontId="29" fillId="0" borderId="73" xfId="54" applyFont="1" applyBorder="1" applyAlignment="1">
      <alignment horizontal="center" vertical="center"/>
      <protection/>
    </xf>
    <xf numFmtId="0" fontId="15" fillId="32" borderId="74" xfId="54" applyFont="1" applyFill="1" applyBorder="1" applyAlignment="1">
      <alignment horizontal="left"/>
      <protection/>
    </xf>
    <xf numFmtId="0" fontId="15" fillId="32" borderId="75" xfId="54" applyFont="1" applyFill="1" applyBorder="1" applyAlignment="1">
      <alignment horizontal="left"/>
      <protection/>
    </xf>
    <xf numFmtId="177" fontId="35" fillId="0" borderId="13" xfId="0" applyNumberFormat="1" applyFont="1" applyBorder="1" applyAlignment="1">
      <alignment horizontal="center"/>
    </xf>
    <xf numFmtId="177" fontId="32" fillId="0" borderId="0" xfId="0" applyNumberFormat="1" applyFont="1" applyBorder="1" applyAlignment="1">
      <alignment horizontal="center"/>
    </xf>
    <xf numFmtId="177" fontId="32" fillId="0" borderId="25" xfId="0" applyNumberFormat="1" applyFont="1" applyBorder="1" applyAlignment="1">
      <alignment horizontal="center"/>
    </xf>
    <xf numFmtId="0" fontId="27" fillId="0" borderId="43" xfId="54" applyFont="1" applyBorder="1" applyAlignment="1">
      <alignment horizontal="center" vertical="center"/>
      <protection/>
    </xf>
    <xf numFmtId="0" fontId="27" fillId="0" borderId="44" xfId="54" applyFont="1" applyBorder="1" applyAlignment="1">
      <alignment horizontal="center" vertical="center"/>
      <protection/>
    </xf>
    <xf numFmtId="0" fontId="27" fillId="0" borderId="11" xfId="54" applyFont="1" applyBorder="1" applyAlignment="1">
      <alignment horizontal="center" vertical="center"/>
      <protection/>
    </xf>
    <xf numFmtId="177" fontId="14" fillId="0" borderId="13" xfId="0" applyNumberFormat="1" applyFont="1" applyBorder="1" applyAlignment="1">
      <alignment horizontal="center"/>
    </xf>
    <xf numFmtId="177" fontId="14" fillId="0" borderId="0" xfId="0" applyNumberFormat="1" applyFont="1" applyBorder="1" applyAlignment="1">
      <alignment horizontal="center"/>
    </xf>
    <xf numFmtId="177" fontId="14" fillId="0" borderId="25" xfId="0" applyNumberFormat="1" applyFont="1" applyBorder="1" applyAlignment="1">
      <alignment horizontal="center"/>
    </xf>
    <xf numFmtId="177" fontId="32" fillId="0" borderId="13" xfId="0" applyNumberFormat="1" applyFont="1" applyBorder="1" applyAlignment="1">
      <alignment horizontal="center"/>
    </xf>
    <xf numFmtId="177" fontId="30" fillId="0" borderId="13" xfId="0" applyNumberFormat="1" applyFont="1" applyBorder="1" applyAlignment="1">
      <alignment horizontal="center"/>
    </xf>
    <xf numFmtId="177" fontId="30" fillId="0" borderId="0" xfId="0" applyNumberFormat="1" applyFont="1" applyBorder="1" applyAlignment="1">
      <alignment horizontal="center"/>
    </xf>
    <xf numFmtId="177" fontId="30" fillId="0" borderId="25" xfId="0" applyNumberFormat="1" applyFont="1" applyBorder="1" applyAlignment="1">
      <alignment horizontal="center"/>
    </xf>
    <xf numFmtId="177" fontId="32" fillId="0" borderId="1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0" fillId="0" borderId="13" xfId="0" applyNumberFormat="1"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26</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85725</xdr:rowOff>
    </xdr:from>
    <xdr:to>
      <xdr:col>7</xdr:col>
      <xdr:colOff>1238250</xdr:colOff>
      <xdr:row>27</xdr:row>
      <xdr:rowOff>266700</xdr:rowOff>
    </xdr:to>
    <xdr:sp>
      <xdr:nvSpPr>
        <xdr:cNvPr id="5" name="Conector recto 8"/>
        <xdr:cNvSpPr>
          <a:spLocks/>
        </xdr:cNvSpPr>
      </xdr:nvSpPr>
      <xdr:spPr>
        <a:xfrm>
          <a:off x="28575" y="6886575"/>
          <a:ext cx="83248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9525</xdr:colOff>
      <xdr:row>19</xdr:row>
      <xdr:rowOff>57150</xdr:rowOff>
    </xdr:from>
    <xdr:to>
      <xdr:col>7</xdr:col>
      <xdr:colOff>1276350</xdr:colOff>
      <xdr:row>19</xdr:row>
      <xdr:rowOff>180975</xdr:rowOff>
    </xdr:to>
    <xdr:sp>
      <xdr:nvSpPr>
        <xdr:cNvPr id="8" name="Conector recto 8"/>
        <xdr:cNvSpPr>
          <a:spLocks/>
        </xdr:cNvSpPr>
      </xdr:nvSpPr>
      <xdr:spPr>
        <a:xfrm>
          <a:off x="9525" y="68580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29</xdr:row>
      <xdr:rowOff>266700</xdr:rowOff>
    </xdr:to>
    <xdr:sp>
      <xdr:nvSpPr>
        <xdr:cNvPr id="5" name="Conector recto 8"/>
        <xdr:cNvSpPr>
          <a:spLocks/>
        </xdr:cNvSpPr>
      </xdr:nvSpPr>
      <xdr:spPr>
        <a:xfrm>
          <a:off x="9525" y="6734175"/>
          <a:ext cx="83439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28</xdr:row>
      <xdr:rowOff>266700</xdr:rowOff>
    </xdr:to>
    <xdr:sp>
      <xdr:nvSpPr>
        <xdr:cNvPr id="5" name="Conector recto 8"/>
        <xdr:cNvSpPr>
          <a:spLocks/>
        </xdr:cNvSpPr>
      </xdr:nvSpPr>
      <xdr:spPr>
        <a:xfrm>
          <a:off x="9525" y="6734175"/>
          <a:ext cx="834390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85725</xdr:rowOff>
    </xdr:from>
    <xdr:to>
      <xdr:col>7</xdr:col>
      <xdr:colOff>1285875</xdr:colOff>
      <xdr:row>28</xdr:row>
      <xdr:rowOff>247650</xdr:rowOff>
    </xdr:to>
    <xdr:sp>
      <xdr:nvSpPr>
        <xdr:cNvPr id="5" name="Conector recto 8"/>
        <xdr:cNvSpPr>
          <a:spLocks/>
        </xdr:cNvSpPr>
      </xdr:nvSpPr>
      <xdr:spPr>
        <a:xfrm>
          <a:off x="9525" y="6819900"/>
          <a:ext cx="8391525"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76200</xdr:rowOff>
    </xdr:from>
    <xdr:to>
      <xdr:col>7</xdr:col>
      <xdr:colOff>1266825</xdr:colOff>
      <xdr:row>19</xdr:row>
      <xdr:rowOff>200025</xdr:rowOff>
    </xdr:to>
    <xdr:sp>
      <xdr:nvSpPr>
        <xdr:cNvPr id="8" name="Conector recto 8"/>
        <xdr:cNvSpPr>
          <a:spLocks/>
        </xdr:cNvSpPr>
      </xdr:nvSpPr>
      <xdr:spPr>
        <a:xfrm>
          <a:off x="0" y="68103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46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3"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4"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5"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6" name="Conector recto 6"/>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5">
    <tabColor indexed="39"/>
  </sheetPr>
  <dimension ref="A2:J48"/>
  <sheetViews>
    <sheetView tabSelected="1" zoomScaleSheetLayoutView="115" workbookViewId="0" topLeftCell="A25">
      <selection activeCell="A9" sqref="A9:F10"/>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49</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57</v>
      </c>
      <c r="B9" s="152"/>
      <c r="C9" s="152"/>
      <c r="D9" s="152"/>
      <c r="E9" s="152"/>
      <c r="F9" s="153"/>
      <c r="G9" s="157" t="s">
        <v>52</v>
      </c>
      <c r="H9" s="158"/>
      <c r="J9" s="1" t="s">
        <v>4</v>
      </c>
    </row>
    <row r="10" spans="1:10" ht="18.75" customHeight="1" thickBot="1">
      <c r="A10" s="154"/>
      <c r="B10" s="155"/>
      <c r="C10" s="155"/>
      <c r="D10" s="155"/>
      <c r="E10" s="155"/>
      <c r="F10" s="156"/>
      <c r="G10" s="159" t="s">
        <v>53</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200</v>
      </c>
      <c r="B13" s="84">
        <v>54305</v>
      </c>
      <c r="C13" s="84" t="s">
        <v>51</v>
      </c>
      <c r="D13" s="134" t="s">
        <v>92</v>
      </c>
      <c r="E13" s="135"/>
      <c r="F13" s="136"/>
      <c r="G13" s="85">
        <v>9.8</v>
      </c>
      <c r="H13" s="86">
        <f>ROUND(G13*A13,2)</f>
        <v>1960</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24.75" customHeight="1">
      <c r="A23" s="25"/>
      <c r="B23" s="11"/>
      <c r="C23" s="39"/>
      <c r="D23" s="125"/>
      <c r="E23" s="126"/>
      <c r="F23" s="127"/>
      <c r="G23" s="20"/>
      <c r="H23" s="41"/>
    </row>
    <row r="24" spans="1:8" ht="27" customHeight="1">
      <c r="A24" s="25"/>
      <c r="B24" s="11"/>
      <c r="C24" s="39"/>
      <c r="D24" s="79"/>
      <c r="E24" s="80"/>
      <c r="F24" s="81"/>
      <c r="G24" s="20"/>
      <c r="H24" s="41"/>
    </row>
    <row r="25" spans="1:8" ht="22.5" customHeight="1">
      <c r="A25" s="25"/>
      <c r="B25" s="11"/>
      <c r="C25" s="45"/>
      <c r="D25" s="97"/>
      <c r="E25" s="98"/>
      <c r="F25" s="99"/>
      <c r="G25" s="37"/>
      <c r="H25" s="41"/>
    </row>
    <row r="26" spans="1:8" ht="21.75" customHeight="1">
      <c r="A26" s="25"/>
      <c r="B26" s="11"/>
      <c r="C26" s="11"/>
      <c r="D26" s="100"/>
      <c r="E26" s="101"/>
      <c r="F26" s="102"/>
      <c r="G26" s="21"/>
      <c r="H26" s="42"/>
    </row>
    <row r="27" spans="1:10" ht="24" customHeight="1" thickBot="1">
      <c r="A27" s="26"/>
      <c r="B27" s="12"/>
      <c r="C27" s="12"/>
      <c r="D27" s="103"/>
      <c r="E27" s="101"/>
      <c r="F27" s="101"/>
      <c r="G27" s="21"/>
      <c r="H27" s="41"/>
      <c r="J27" s="1" t="s">
        <v>4</v>
      </c>
    </row>
    <row r="28" spans="1:8" ht="29.25" customHeight="1" thickBot="1">
      <c r="A28" s="27" t="s">
        <v>5</v>
      </c>
      <c r="B28" s="104" t="str">
        <f>CONCATENATE("****",UPPER(l_letras(H28)),"****")</f>
        <v>****UN MIL NOVECIENTOS SESENTA 00/100 DOLARES****</v>
      </c>
      <c r="C28" s="105"/>
      <c r="D28" s="105"/>
      <c r="E28" s="105"/>
      <c r="F28" s="105"/>
      <c r="G28" s="106"/>
      <c r="H28" s="43">
        <f>SUM(H13:H27)</f>
        <v>1960</v>
      </c>
    </row>
    <row r="29" spans="1:8" ht="11.25" customHeight="1">
      <c r="A29" s="107" t="s">
        <v>14</v>
      </c>
      <c r="B29" s="108"/>
      <c r="C29" s="108"/>
      <c r="D29" s="108"/>
      <c r="E29" s="108"/>
      <c r="F29" s="108"/>
      <c r="G29" s="108"/>
      <c r="H29" s="109"/>
    </row>
    <row r="30" spans="1:9" ht="9.75" customHeight="1">
      <c r="A30" s="110"/>
      <c r="B30" s="111"/>
      <c r="C30" s="111"/>
      <c r="D30" s="111"/>
      <c r="E30" s="111"/>
      <c r="F30" s="111"/>
      <c r="G30" s="111"/>
      <c r="H30" s="112"/>
      <c r="I30" s="1" t="s">
        <v>4</v>
      </c>
    </row>
    <row r="31" spans="1:8" ht="12" customHeight="1" thickBot="1">
      <c r="A31" s="113"/>
      <c r="B31" s="114"/>
      <c r="C31" s="114"/>
      <c r="D31" s="114"/>
      <c r="E31" s="114"/>
      <c r="F31" s="114"/>
      <c r="G31" s="114"/>
      <c r="H31" s="115"/>
    </row>
    <row r="32" spans="1:8" ht="14.25">
      <c r="A32" s="28"/>
      <c r="B32" s="16"/>
      <c r="C32" s="16"/>
      <c r="D32" s="17"/>
      <c r="E32" s="18"/>
      <c r="F32" s="14"/>
      <c r="G32" s="15"/>
      <c r="H32" s="29"/>
    </row>
    <row r="33" spans="1:8" ht="14.25">
      <c r="A33" s="30"/>
      <c r="B33" s="4"/>
      <c r="C33" s="4"/>
      <c r="D33" s="5"/>
      <c r="E33" s="19"/>
      <c r="F33" s="13"/>
      <c r="G33" s="9"/>
      <c r="H33" s="31"/>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ustomHeight="1">
      <c r="A37" s="30"/>
      <c r="B37" s="4"/>
      <c r="C37" s="4"/>
      <c r="D37" s="5"/>
      <c r="E37" s="19"/>
      <c r="F37" s="62"/>
      <c r="G37" s="63"/>
      <c r="H37" s="64"/>
    </row>
    <row r="38" spans="1:9" ht="16.5" customHeight="1">
      <c r="A38" s="87" t="s">
        <v>61</v>
      </c>
      <c r="B38" s="88"/>
      <c r="C38" s="88"/>
      <c r="D38" s="88"/>
      <c r="E38" s="89"/>
      <c r="F38" s="116" t="s">
        <v>56</v>
      </c>
      <c r="G38" s="117"/>
      <c r="H38" s="118"/>
      <c r="I38" s="4"/>
    </row>
    <row r="39" spans="1:9" ht="15" customHeight="1">
      <c r="A39" s="87" t="s">
        <v>60</v>
      </c>
      <c r="B39" s="88"/>
      <c r="C39" s="88"/>
      <c r="D39" s="88"/>
      <c r="E39" s="89"/>
      <c r="F39" s="90" t="s">
        <v>54</v>
      </c>
      <c r="G39" s="91"/>
      <c r="H39" s="92"/>
      <c r="I39" s="4"/>
    </row>
    <row r="40" spans="1:9" ht="15">
      <c r="A40" s="93"/>
      <c r="B40" s="94"/>
      <c r="C40" s="94"/>
      <c r="D40" s="94"/>
      <c r="E40" s="19"/>
      <c r="F40" s="90" t="s">
        <v>55</v>
      </c>
      <c r="G40" s="91"/>
      <c r="H40" s="92"/>
      <c r="I40" s="4"/>
    </row>
    <row r="41" spans="1:9" ht="15">
      <c r="A41" s="30"/>
      <c r="B41" s="4"/>
      <c r="C41" s="4"/>
      <c r="D41" s="5"/>
      <c r="E41" s="19"/>
      <c r="F41" s="90" t="s">
        <v>7</v>
      </c>
      <c r="G41" s="91"/>
      <c r="H41" s="92"/>
      <c r="I41" s="4"/>
    </row>
    <row r="42" spans="1:9" ht="15" thickBot="1">
      <c r="A42" s="95"/>
      <c r="B42" s="96"/>
      <c r="C42" s="96"/>
      <c r="D42" s="96"/>
      <c r="E42" s="32"/>
      <c r="F42" s="33"/>
      <c r="G42" s="34"/>
      <c r="H42" s="35"/>
      <c r="I42" s="4"/>
    </row>
    <row r="43" spans="1:9" ht="15" thickTop="1">
      <c r="A43" s="7"/>
      <c r="B43" s="4"/>
      <c r="C43" s="4"/>
      <c r="D43" s="5"/>
      <c r="E43" s="1"/>
      <c r="G43" s="22" t="s">
        <v>8</v>
      </c>
      <c r="I43" s="4"/>
    </row>
    <row r="44" spans="1:9" ht="14.25">
      <c r="A44" s="7"/>
      <c r="B44" s="4"/>
      <c r="C44" s="4"/>
      <c r="D44" s="5"/>
      <c r="E44" s="1"/>
      <c r="G44" s="22" t="s">
        <v>9</v>
      </c>
      <c r="I44" s="4"/>
    </row>
    <row r="45" spans="1:9" ht="15">
      <c r="A45" s="7"/>
      <c r="B45" s="4"/>
      <c r="C45" s="4"/>
      <c r="D45" s="5"/>
      <c r="E45" s="1"/>
      <c r="G45" s="22" t="s">
        <v>10</v>
      </c>
      <c r="I45" s="4"/>
    </row>
    <row r="46" spans="1:8" ht="14.25">
      <c r="A46" s="7"/>
      <c r="B46" s="4"/>
      <c r="C46" s="4"/>
      <c r="D46" s="5"/>
      <c r="E46" s="5"/>
      <c r="F46" s="5"/>
      <c r="G46" s="9"/>
      <c r="H46" s="9"/>
    </row>
    <row r="47" spans="1:8" ht="14.25">
      <c r="A47" s="7"/>
      <c r="B47" s="4"/>
      <c r="C47" s="4"/>
      <c r="D47" s="5"/>
      <c r="E47" s="5"/>
      <c r="F47" s="5"/>
      <c r="G47" s="9"/>
      <c r="H47" s="9"/>
    </row>
    <row r="48" spans="1:8" ht="14.25">
      <c r="A48" s="7"/>
      <c r="B48" s="4"/>
      <c r="C48" s="4"/>
      <c r="D48" s="5"/>
      <c r="E48" s="5"/>
      <c r="F48" s="5"/>
      <c r="G48" s="9"/>
      <c r="H48"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5:F25"/>
    <mergeCell ref="D26:F26"/>
    <mergeCell ref="D27:F27"/>
    <mergeCell ref="B28:G28"/>
    <mergeCell ref="A29:H31"/>
    <mergeCell ref="A38:E38"/>
    <mergeCell ref="F38:H38"/>
    <mergeCell ref="A39:E39"/>
    <mergeCell ref="F39:H39"/>
    <mergeCell ref="A40:D40"/>
    <mergeCell ref="F40:H40"/>
    <mergeCell ref="F41:H41"/>
    <mergeCell ref="A42:D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xl/worksheets/sheet10.xml><?xml version="1.0" encoding="utf-8"?>
<worksheet xmlns="http://schemas.openxmlformats.org/spreadsheetml/2006/main" xmlns:r="http://schemas.openxmlformats.org/officeDocument/2006/relationships">
  <sheetPr codeName="Hoja7">
    <tabColor indexed="39"/>
  </sheetPr>
  <dimension ref="A2:J49"/>
  <sheetViews>
    <sheetView zoomScaleSheetLayoutView="115" workbookViewId="0" topLeftCell="A2">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98</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62</v>
      </c>
      <c r="B9" s="152"/>
      <c r="C9" s="152"/>
      <c r="D9" s="152"/>
      <c r="E9" s="152"/>
      <c r="F9" s="153"/>
      <c r="G9" s="157" t="s">
        <v>26</v>
      </c>
      <c r="H9" s="158"/>
      <c r="J9" s="1" t="s">
        <v>4</v>
      </c>
    </row>
    <row r="10" spans="1:10" ht="18.75" customHeight="1" thickBot="1">
      <c r="A10" s="154"/>
      <c r="B10" s="155"/>
      <c r="C10" s="155"/>
      <c r="D10" s="155"/>
      <c r="E10" s="155"/>
      <c r="F10" s="156"/>
      <c r="G10" s="159" t="s">
        <v>39</v>
      </c>
      <c r="H10" s="160"/>
      <c r="J10" s="1" t="s">
        <v>4</v>
      </c>
    </row>
    <row r="11" spans="1:8" ht="47.25" customHeight="1" thickBot="1">
      <c r="A11" s="128" t="s">
        <v>143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127</v>
      </c>
      <c r="B13" s="84">
        <v>54305</v>
      </c>
      <c r="C13" s="84" t="s">
        <v>51</v>
      </c>
      <c r="D13" s="134" t="s">
        <v>92</v>
      </c>
      <c r="E13" s="135"/>
      <c r="F13" s="136"/>
      <c r="G13" s="85">
        <v>13.56</v>
      </c>
      <c r="H13" s="86">
        <f>ROUND(G13*A13,2)</f>
        <v>1722.12</v>
      </c>
      <c r="J13" s="1" t="s">
        <v>4</v>
      </c>
    </row>
    <row r="14" spans="1:8" ht="15.75" customHeight="1">
      <c r="A14" s="55"/>
      <c r="B14" s="56"/>
      <c r="C14" s="56"/>
      <c r="D14" s="137" t="s">
        <v>19</v>
      </c>
      <c r="E14" s="138"/>
      <c r="F14" s="139"/>
      <c r="G14" s="49"/>
      <c r="H14" s="54"/>
    </row>
    <row r="15" spans="1:10" ht="31.5" customHeight="1">
      <c r="A15" s="50"/>
      <c r="B15" s="51"/>
      <c r="C15" s="52"/>
      <c r="D15" s="119" t="s">
        <v>91</v>
      </c>
      <c r="E15" s="120"/>
      <c r="F15" s="121"/>
      <c r="G15" s="48"/>
      <c r="H15" s="54"/>
      <c r="J15" s="1" t="s">
        <v>4</v>
      </c>
    </row>
    <row r="16" spans="1:8" ht="29.25" customHeight="1">
      <c r="A16" s="50"/>
      <c r="B16" s="51"/>
      <c r="C16" s="53"/>
      <c r="D16" s="119" t="s">
        <v>41</v>
      </c>
      <c r="E16" s="120"/>
      <c r="F16" s="121"/>
      <c r="G16" s="49"/>
      <c r="H16" s="54"/>
    </row>
    <row r="17" spans="1:8" ht="50.2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5.25" customHeight="1">
      <c r="A19" s="25"/>
      <c r="B19" s="11"/>
      <c r="C19" s="39"/>
      <c r="D19" s="119" t="s">
        <v>45</v>
      </c>
      <c r="E19" s="120"/>
      <c r="F19" s="121"/>
      <c r="G19" s="20"/>
      <c r="H19" s="41"/>
    </row>
    <row r="20" spans="1:8" ht="21" customHeight="1">
      <c r="A20" s="25"/>
      <c r="B20" s="11"/>
      <c r="C20" s="39"/>
      <c r="D20" s="122"/>
      <c r="E20" s="123"/>
      <c r="F20" s="124"/>
      <c r="G20" s="20"/>
      <c r="H20" s="41"/>
    </row>
    <row r="21" spans="1:8" ht="23.25" customHeight="1">
      <c r="A21" s="25"/>
      <c r="B21" s="11"/>
      <c r="C21" s="39"/>
      <c r="D21" s="122"/>
      <c r="E21" s="123"/>
      <c r="F21" s="124"/>
      <c r="G21" s="20"/>
      <c r="H21" s="41"/>
    </row>
    <row r="22" spans="1:8" ht="21.75" customHeight="1">
      <c r="A22" s="25"/>
      <c r="B22" s="11"/>
      <c r="C22" s="39"/>
      <c r="D22" s="122"/>
      <c r="E22" s="123"/>
      <c r="F22" s="124"/>
      <c r="G22" s="38"/>
      <c r="H22" s="41"/>
    </row>
    <row r="23" spans="1:8" ht="21.75" customHeight="1">
      <c r="A23" s="25"/>
      <c r="B23" s="11"/>
      <c r="C23" s="40"/>
      <c r="D23" s="122"/>
      <c r="E23" s="123"/>
      <c r="F23" s="124"/>
      <c r="G23" s="46"/>
      <c r="H23" s="41"/>
    </row>
    <row r="24" spans="1:8" ht="21" customHeight="1">
      <c r="A24" s="25"/>
      <c r="B24" s="11"/>
      <c r="C24" s="40"/>
      <c r="D24" s="122"/>
      <c r="E24" s="123"/>
      <c r="F24" s="124"/>
      <c r="G24" s="46"/>
      <c r="H24" s="41"/>
    </row>
    <row r="25" spans="1:8" ht="21.75" customHeight="1">
      <c r="A25" s="25"/>
      <c r="B25" s="11"/>
      <c r="C25" s="39"/>
      <c r="D25" s="125"/>
      <c r="E25" s="126"/>
      <c r="F25" s="127"/>
      <c r="G25" s="20"/>
      <c r="H25" s="41"/>
    </row>
    <row r="26" spans="1:8" ht="2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SETECIENTOS VEINTE Y DOS CON 12/100 DOLARES****</v>
      </c>
      <c r="C29" s="105"/>
      <c r="D29" s="105"/>
      <c r="E29" s="105"/>
      <c r="F29" s="105"/>
      <c r="G29" s="106"/>
      <c r="H29" s="43">
        <f>SUM(H13:H28)</f>
        <v>1722.12</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87" t="s">
        <v>61</v>
      </c>
      <c r="B39" s="88"/>
      <c r="C39" s="88"/>
      <c r="D39" s="88"/>
      <c r="E39" s="89"/>
      <c r="F39" s="116" t="s">
        <v>38</v>
      </c>
      <c r="G39" s="117"/>
      <c r="H39" s="118"/>
      <c r="I39" s="4"/>
    </row>
    <row r="40" spans="1:9" ht="15">
      <c r="A40" s="87" t="s">
        <v>60</v>
      </c>
      <c r="B40" s="88"/>
      <c r="C40" s="88"/>
      <c r="D40" s="88"/>
      <c r="E40" s="89"/>
      <c r="F40" s="196" t="s">
        <v>63</v>
      </c>
      <c r="G40" s="188"/>
      <c r="H40" s="189"/>
      <c r="I40" s="4"/>
    </row>
    <row r="41" spans="1:9" ht="15">
      <c r="A41" s="93"/>
      <c r="B41" s="94"/>
      <c r="C41" s="94"/>
      <c r="D41" s="94"/>
      <c r="E41" s="19"/>
      <c r="F41" s="90" t="s">
        <v>7</v>
      </c>
      <c r="G41" s="91"/>
      <c r="H41" s="92"/>
      <c r="I41" s="4"/>
    </row>
    <row r="42" spans="1:9" ht="14.25">
      <c r="A42" s="30"/>
      <c r="B42" s="4"/>
      <c r="C42" s="4"/>
      <c r="D42" s="5"/>
      <c r="E42" s="19"/>
      <c r="F42" s="13"/>
      <c r="G42" s="9"/>
      <c r="H42" s="31"/>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43:D43"/>
    <mergeCell ref="D28:F28"/>
    <mergeCell ref="B29:G29"/>
    <mergeCell ref="A30:H32"/>
    <mergeCell ref="A39:E39"/>
    <mergeCell ref="F39:H39"/>
    <mergeCell ref="A40:E40"/>
    <mergeCell ref="F40:H40"/>
    <mergeCell ref="F41:H41"/>
    <mergeCell ref="D23:F23"/>
    <mergeCell ref="D24:F24"/>
    <mergeCell ref="D25:F25"/>
    <mergeCell ref="D26:F26"/>
    <mergeCell ref="D27:F27"/>
    <mergeCell ref="A41:D41"/>
    <mergeCell ref="D17:F17"/>
    <mergeCell ref="D18:F18"/>
    <mergeCell ref="D19:F19"/>
    <mergeCell ref="D20:F20"/>
    <mergeCell ref="D21:F21"/>
    <mergeCell ref="D22:F22"/>
    <mergeCell ref="A11:H11"/>
    <mergeCell ref="D12:F12"/>
    <mergeCell ref="D13:F13"/>
    <mergeCell ref="D14:F14"/>
    <mergeCell ref="D15:F15"/>
    <mergeCell ref="D16:F16"/>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1.xml><?xml version="1.0" encoding="utf-8"?>
<worksheet xmlns="http://schemas.openxmlformats.org/spreadsheetml/2006/main" xmlns:r="http://schemas.openxmlformats.org/officeDocument/2006/relationships">
  <sheetPr codeName="Hoja8">
    <tabColor indexed="39"/>
  </sheetPr>
  <dimension ref="A2:J49"/>
  <sheetViews>
    <sheetView zoomScaleSheetLayoutView="115" workbookViewId="0" topLeftCell="A7">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99</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9" t="s">
        <v>48</v>
      </c>
      <c r="F7" s="150"/>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30</v>
      </c>
      <c r="B9" s="152"/>
      <c r="C9" s="152"/>
      <c r="D9" s="152"/>
      <c r="E9" s="152"/>
      <c r="F9" s="153"/>
      <c r="G9" s="157" t="s">
        <v>27</v>
      </c>
      <c r="H9" s="158"/>
      <c r="J9" s="1" t="s">
        <v>4</v>
      </c>
    </row>
    <row r="10" spans="1:10" ht="18.75" customHeight="1" thickBot="1">
      <c r="A10" s="154"/>
      <c r="B10" s="155"/>
      <c r="C10" s="155"/>
      <c r="D10" s="155"/>
      <c r="E10" s="155"/>
      <c r="F10" s="156"/>
      <c r="G10" s="159" t="s">
        <v>28</v>
      </c>
      <c r="H10" s="160"/>
      <c r="J10" s="1" t="s">
        <v>4</v>
      </c>
    </row>
    <row r="11" spans="1:8" ht="47.25" customHeight="1" thickBot="1">
      <c r="A11" s="128" t="s">
        <v>142</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125</v>
      </c>
      <c r="B13" s="84">
        <v>54305</v>
      </c>
      <c r="C13" s="84" t="s">
        <v>51</v>
      </c>
      <c r="D13" s="134" t="s">
        <v>92</v>
      </c>
      <c r="E13" s="135"/>
      <c r="F13" s="136"/>
      <c r="G13" s="85">
        <v>15.85</v>
      </c>
      <c r="H13" s="86">
        <f>ROUND(G13*A13,2)</f>
        <v>1981.25</v>
      </c>
      <c r="J13" s="1" t="s">
        <v>4</v>
      </c>
    </row>
    <row r="14" spans="1:8" ht="14.25" customHeight="1">
      <c r="A14" s="55"/>
      <c r="B14" s="56"/>
      <c r="C14" s="56"/>
      <c r="D14" s="137" t="s">
        <v>19</v>
      </c>
      <c r="E14" s="138"/>
      <c r="F14" s="139"/>
      <c r="G14" s="49"/>
      <c r="H14" s="54"/>
    </row>
    <row r="15" spans="1:10" ht="32.25" customHeight="1">
      <c r="A15" s="50"/>
      <c r="B15" s="51"/>
      <c r="C15" s="52"/>
      <c r="D15" s="119" t="s">
        <v>91</v>
      </c>
      <c r="E15" s="120"/>
      <c r="F15" s="121"/>
      <c r="G15" s="48"/>
      <c r="H15" s="54"/>
      <c r="J15" s="1" t="s">
        <v>4</v>
      </c>
    </row>
    <row r="16" spans="1:8" ht="30" customHeight="1">
      <c r="A16" s="50"/>
      <c r="B16" s="51"/>
      <c r="C16" s="53"/>
      <c r="D16" s="119" t="s">
        <v>41</v>
      </c>
      <c r="E16" s="120"/>
      <c r="F16" s="121"/>
      <c r="G16" s="49"/>
      <c r="H16" s="54"/>
    </row>
    <row r="17" spans="1:8" ht="46.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7.5" customHeight="1">
      <c r="A19" s="25"/>
      <c r="B19" s="11"/>
      <c r="C19" s="39"/>
      <c r="D19" s="119" t="s">
        <v>45</v>
      </c>
      <c r="E19" s="120"/>
      <c r="F19" s="121"/>
      <c r="G19" s="20"/>
      <c r="H19" s="41"/>
    </row>
    <row r="20" spans="1:8" ht="21" customHeight="1">
      <c r="A20" s="25"/>
      <c r="B20" s="11"/>
      <c r="C20" s="39"/>
      <c r="D20" s="122"/>
      <c r="E20" s="123"/>
      <c r="F20" s="124"/>
      <c r="G20" s="20"/>
      <c r="H20" s="41"/>
    </row>
    <row r="21" spans="1:8" ht="18.75" customHeight="1">
      <c r="A21" s="25"/>
      <c r="B21" s="11"/>
      <c r="C21" s="40"/>
      <c r="D21" s="122"/>
      <c r="E21" s="123"/>
      <c r="F21" s="124"/>
      <c r="G21" s="37"/>
      <c r="H21" s="41"/>
    </row>
    <row r="22" spans="1:8" ht="20.25" customHeight="1">
      <c r="A22" s="25"/>
      <c r="B22" s="11"/>
      <c r="C22" s="40"/>
      <c r="D22" s="66"/>
      <c r="E22" s="67"/>
      <c r="F22" s="68"/>
      <c r="G22" s="46"/>
      <c r="H22" s="41"/>
    </row>
    <row r="23" spans="1:8" ht="22.5" customHeight="1">
      <c r="A23" s="25"/>
      <c r="B23" s="11"/>
      <c r="C23" s="40"/>
      <c r="D23" s="122"/>
      <c r="E23" s="123"/>
      <c r="F23" s="124"/>
      <c r="G23" s="46"/>
      <c r="H23" s="41"/>
    </row>
    <row r="24" spans="1:8" ht="29.25" customHeight="1">
      <c r="A24" s="25"/>
      <c r="B24" s="11"/>
      <c r="C24" s="40"/>
      <c r="D24" s="122"/>
      <c r="E24" s="123"/>
      <c r="F24" s="124"/>
      <c r="G24" s="46"/>
      <c r="H24" s="41"/>
    </row>
    <row r="25" spans="1:8" ht="19.5" customHeight="1">
      <c r="A25" s="25"/>
      <c r="B25" s="11"/>
      <c r="C25" s="39"/>
      <c r="D25" s="125"/>
      <c r="E25" s="126"/>
      <c r="F25" s="127"/>
      <c r="G25" s="20"/>
      <c r="H25" s="41"/>
    </row>
    <row r="26" spans="1:8" ht="2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NOVECIENTOS OCHENTA Y UNO CON 25/100 DOLARES****</v>
      </c>
      <c r="C29" s="105"/>
      <c r="D29" s="105"/>
      <c r="E29" s="105"/>
      <c r="F29" s="105"/>
      <c r="G29" s="106"/>
      <c r="H29" s="43">
        <f>SUM(H13:H28)</f>
        <v>1981.25</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93" t="s">
        <v>29</v>
      </c>
      <c r="G39" s="194"/>
      <c r="H39" s="195"/>
      <c r="I39" s="4"/>
    </row>
    <row r="40" spans="1:9" ht="15" customHeight="1">
      <c r="A40" s="87" t="s">
        <v>60</v>
      </c>
      <c r="B40" s="88"/>
      <c r="C40" s="88"/>
      <c r="D40" s="88"/>
      <c r="E40" s="89"/>
      <c r="F40" s="197" t="s">
        <v>108</v>
      </c>
      <c r="G40" s="198"/>
      <c r="H40" s="199"/>
      <c r="I40" s="4"/>
    </row>
    <row r="41" spans="1:9" ht="15">
      <c r="A41" s="93"/>
      <c r="B41" s="94"/>
      <c r="C41" s="94"/>
      <c r="D41" s="94"/>
      <c r="E41" s="19"/>
      <c r="F41" s="90" t="s">
        <v>7</v>
      </c>
      <c r="G41" s="91"/>
      <c r="H41" s="92"/>
      <c r="I41" s="4"/>
    </row>
    <row r="42" spans="1:9" ht="14.25">
      <c r="A42" s="30"/>
      <c r="B42" s="4"/>
      <c r="C42" s="4"/>
      <c r="D42" s="5"/>
      <c r="E42" s="19"/>
      <c r="F42" s="13"/>
      <c r="G42" s="9"/>
      <c r="H42" s="31"/>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40:E40"/>
    <mergeCell ref="F40:H40"/>
    <mergeCell ref="D26:F26"/>
    <mergeCell ref="D27:F27"/>
    <mergeCell ref="A41:D41"/>
    <mergeCell ref="F41:H41"/>
    <mergeCell ref="F39:H39"/>
    <mergeCell ref="A43:D43"/>
    <mergeCell ref="D28:F28"/>
    <mergeCell ref="B29:G29"/>
    <mergeCell ref="A30:H32"/>
    <mergeCell ref="A39:E39"/>
    <mergeCell ref="D19:F19"/>
    <mergeCell ref="D20:F20"/>
    <mergeCell ref="D21:F21"/>
    <mergeCell ref="D23:F23"/>
    <mergeCell ref="D24:F24"/>
    <mergeCell ref="D25:F25"/>
    <mergeCell ref="D13:F13"/>
    <mergeCell ref="D14:F14"/>
    <mergeCell ref="D15:F15"/>
    <mergeCell ref="D16:F16"/>
    <mergeCell ref="D17:F17"/>
    <mergeCell ref="D18:F18"/>
    <mergeCell ref="A9:F10"/>
    <mergeCell ref="G9:H9"/>
    <mergeCell ref="G10:H10"/>
    <mergeCell ref="A11:H11"/>
    <mergeCell ref="E8:F8"/>
    <mergeCell ref="D12:F12"/>
    <mergeCell ref="A7:D7"/>
    <mergeCell ref="A2:H2"/>
    <mergeCell ref="A3:H3"/>
    <mergeCell ref="A5:F5"/>
    <mergeCell ref="A6:D6"/>
    <mergeCell ref="E6:F6"/>
    <mergeCell ref="G6:H6"/>
    <mergeCell ref="E7:F7"/>
    <mergeCell ref="G7:H8"/>
    <mergeCell ref="A8:D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2.xml><?xml version="1.0" encoding="utf-8"?>
<worksheet xmlns="http://schemas.openxmlformats.org/spreadsheetml/2006/main" xmlns:r="http://schemas.openxmlformats.org/officeDocument/2006/relationships">
  <sheetPr codeName="Hoja11">
    <tabColor indexed="39"/>
  </sheetPr>
  <dimension ref="A2:J49"/>
  <sheetViews>
    <sheetView zoomScaleSheetLayoutView="115" workbookViewId="0" topLeftCell="A7">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100</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9" t="s">
        <v>48</v>
      </c>
      <c r="F7" s="150"/>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126</v>
      </c>
      <c r="B9" s="152"/>
      <c r="C9" s="152"/>
      <c r="D9" s="152"/>
      <c r="E9" s="152"/>
      <c r="F9" s="153"/>
      <c r="G9" s="157" t="s">
        <v>129</v>
      </c>
      <c r="H9" s="158"/>
      <c r="J9" s="1" t="s">
        <v>4</v>
      </c>
    </row>
    <row r="10" spans="1:10" ht="18.75" customHeight="1" thickBot="1">
      <c r="A10" s="154"/>
      <c r="B10" s="155"/>
      <c r="C10" s="155"/>
      <c r="D10" s="155"/>
      <c r="E10" s="155"/>
      <c r="F10" s="156"/>
      <c r="G10" s="159" t="s">
        <v>130</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11.07</v>
      </c>
      <c r="H13" s="86">
        <f>ROUND(G13*A13,2)</f>
        <v>1660.5</v>
      </c>
      <c r="J13" s="1" t="s">
        <v>4</v>
      </c>
    </row>
    <row r="14" spans="1:8" ht="14.25" customHeight="1">
      <c r="A14" s="55"/>
      <c r="B14" s="56"/>
      <c r="C14" s="56"/>
      <c r="D14" s="137" t="s">
        <v>19</v>
      </c>
      <c r="E14" s="138"/>
      <c r="F14" s="139"/>
      <c r="G14" s="49"/>
      <c r="H14" s="54"/>
    </row>
    <row r="15" spans="1:10" ht="32.25" customHeight="1">
      <c r="A15" s="50"/>
      <c r="B15" s="51"/>
      <c r="C15" s="52"/>
      <c r="D15" s="119" t="s">
        <v>91</v>
      </c>
      <c r="E15" s="120"/>
      <c r="F15" s="121"/>
      <c r="G15" s="48"/>
      <c r="H15" s="54"/>
      <c r="J15" s="1" t="s">
        <v>4</v>
      </c>
    </row>
    <row r="16" spans="1:8" ht="30" customHeight="1">
      <c r="A16" s="50"/>
      <c r="B16" s="51"/>
      <c r="C16" s="53"/>
      <c r="D16" s="119" t="s">
        <v>41</v>
      </c>
      <c r="E16" s="120"/>
      <c r="F16" s="121"/>
      <c r="G16" s="49"/>
      <c r="H16" s="54"/>
    </row>
    <row r="17" spans="1:8" ht="46.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7.5" customHeight="1">
      <c r="A19" s="25"/>
      <c r="B19" s="11"/>
      <c r="C19" s="39"/>
      <c r="D19" s="119" t="s">
        <v>45</v>
      </c>
      <c r="E19" s="120"/>
      <c r="F19" s="121"/>
      <c r="G19" s="20"/>
      <c r="H19" s="41"/>
    </row>
    <row r="20" spans="1:8" ht="21" customHeight="1">
      <c r="A20" s="25"/>
      <c r="B20" s="11"/>
      <c r="C20" s="39"/>
      <c r="D20" s="122"/>
      <c r="E20" s="123"/>
      <c r="F20" s="124"/>
      <c r="G20" s="20"/>
      <c r="H20" s="41"/>
    </row>
    <row r="21" spans="1:8" ht="18.75" customHeight="1">
      <c r="A21" s="25"/>
      <c r="B21" s="11"/>
      <c r="C21" s="40"/>
      <c r="D21" s="122"/>
      <c r="E21" s="123"/>
      <c r="F21" s="124"/>
      <c r="G21" s="37"/>
      <c r="H21" s="41"/>
    </row>
    <row r="22" spans="1:8" ht="20.25" customHeight="1">
      <c r="A22" s="25"/>
      <c r="B22" s="11"/>
      <c r="C22" s="40"/>
      <c r="D22" s="76"/>
      <c r="E22" s="77"/>
      <c r="F22" s="78"/>
      <c r="G22" s="46"/>
      <c r="H22" s="41"/>
    </row>
    <row r="23" spans="1:8" ht="22.5" customHeight="1">
      <c r="A23" s="25"/>
      <c r="B23" s="11"/>
      <c r="C23" s="40"/>
      <c r="D23" s="122"/>
      <c r="E23" s="123"/>
      <c r="F23" s="124"/>
      <c r="G23" s="46"/>
      <c r="H23" s="41"/>
    </row>
    <row r="24" spans="1:8" ht="29.25" customHeight="1">
      <c r="A24" s="25"/>
      <c r="B24" s="11"/>
      <c r="C24" s="40"/>
      <c r="D24" s="122"/>
      <c r="E24" s="123"/>
      <c r="F24" s="124"/>
      <c r="G24" s="46"/>
      <c r="H24" s="41"/>
    </row>
    <row r="25" spans="1:8" ht="19.5" customHeight="1">
      <c r="A25" s="25"/>
      <c r="B25" s="11"/>
      <c r="C25" s="39"/>
      <c r="D25" s="125"/>
      <c r="E25" s="126"/>
      <c r="F25" s="127"/>
      <c r="G25" s="20"/>
      <c r="H25" s="41"/>
    </row>
    <row r="26" spans="1:8" ht="2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SEISCIENTOS SESENTA CON 50/100 DOLARES****</v>
      </c>
      <c r="C29" s="105"/>
      <c r="D29" s="105"/>
      <c r="E29" s="105"/>
      <c r="F29" s="105"/>
      <c r="G29" s="106"/>
      <c r="H29" s="43">
        <f>SUM(H13:H28)</f>
        <v>1660.5</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93" t="s">
        <v>128</v>
      </c>
      <c r="G39" s="194"/>
      <c r="H39" s="195"/>
      <c r="I39" s="4"/>
    </row>
    <row r="40" spans="1:9" ht="15" customHeight="1">
      <c r="A40" s="87" t="s">
        <v>60</v>
      </c>
      <c r="B40" s="88"/>
      <c r="C40" s="88"/>
      <c r="D40" s="88"/>
      <c r="E40" s="89"/>
      <c r="F40" s="197" t="s">
        <v>127</v>
      </c>
      <c r="G40" s="198"/>
      <c r="H40" s="199"/>
      <c r="I40" s="4"/>
    </row>
    <row r="41" spans="1:9" ht="15">
      <c r="A41" s="93"/>
      <c r="B41" s="94"/>
      <c r="C41" s="94"/>
      <c r="D41" s="94"/>
      <c r="E41" s="19"/>
      <c r="F41" s="90" t="s">
        <v>7</v>
      </c>
      <c r="G41" s="91"/>
      <c r="H41" s="92"/>
      <c r="I41" s="4"/>
    </row>
    <row r="42" spans="1:9" ht="14.25">
      <c r="A42" s="30"/>
      <c r="B42" s="4"/>
      <c r="C42" s="4"/>
      <c r="D42" s="5"/>
      <c r="E42" s="19"/>
      <c r="F42" s="13"/>
      <c r="G42" s="9"/>
      <c r="H42" s="31"/>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3:F23"/>
    <mergeCell ref="D24:F24"/>
    <mergeCell ref="D25:F25"/>
    <mergeCell ref="D26:F26"/>
    <mergeCell ref="D27:F27"/>
    <mergeCell ref="D28:F28"/>
    <mergeCell ref="B29:G29"/>
    <mergeCell ref="A43:D43"/>
    <mergeCell ref="A30:H32"/>
    <mergeCell ref="A39:E39"/>
    <mergeCell ref="F39:H39"/>
    <mergeCell ref="A40:E40"/>
    <mergeCell ref="F40:H40"/>
    <mergeCell ref="A41:D41"/>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3.xml><?xml version="1.0" encoding="utf-8"?>
<worksheet xmlns="http://schemas.openxmlformats.org/spreadsheetml/2006/main" xmlns:r="http://schemas.openxmlformats.org/officeDocument/2006/relationships">
  <sheetPr codeName="Hoja20">
    <tabColor indexed="39"/>
  </sheetPr>
  <dimension ref="A2:J50"/>
  <sheetViews>
    <sheetView zoomScaleSheetLayoutView="115" workbookViewId="0" topLeftCell="A5">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101</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85</v>
      </c>
      <c r="B9" s="152"/>
      <c r="C9" s="152"/>
      <c r="D9" s="152"/>
      <c r="E9" s="152"/>
      <c r="F9" s="153"/>
      <c r="G9" s="157" t="s">
        <v>75</v>
      </c>
      <c r="H9" s="158"/>
      <c r="J9" s="1" t="s">
        <v>4</v>
      </c>
    </row>
    <row r="10" spans="1:10" ht="18.75" customHeight="1" thickBot="1">
      <c r="A10" s="154"/>
      <c r="B10" s="155"/>
      <c r="C10" s="155"/>
      <c r="D10" s="155"/>
      <c r="E10" s="155"/>
      <c r="F10" s="156"/>
      <c r="G10" s="159" t="s">
        <v>76</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11.86</v>
      </c>
      <c r="H13" s="86">
        <f>ROUND(G13*A13,2)</f>
        <v>1779</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16.5">
      <c r="A21" s="25"/>
      <c r="B21" s="11"/>
      <c r="C21" s="39"/>
      <c r="D21" s="76"/>
      <c r="E21" s="77"/>
      <c r="F21" s="78"/>
      <c r="G21" s="20"/>
      <c r="H21" s="41"/>
    </row>
    <row r="22" spans="1:8" ht="18" customHeight="1">
      <c r="A22" s="25"/>
      <c r="B22" s="11"/>
      <c r="C22" s="40"/>
      <c r="D22" s="122"/>
      <c r="E22" s="123"/>
      <c r="F22" s="124"/>
      <c r="G22" s="37"/>
      <c r="H22" s="41"/>
    </row>
    <row r="23" spans="1:8" ht="17.25" customHeight="1">
      <c r="A23" s="25"/>
      <c r="B23" s="11"/>
      <c r="C23" s="39"/>
      <c r="D23" s="125"/>
      <c r="E23" s="126"/>
      <c r="F23" s="127"/>
      <c r="G23" s="20"/>
      <c r="H23" s="41"/>
    </row>
    <row r="24" spans="1:8" ht="17.25" customHeight="1">
      <c r="A24" s="25"/>
      <c r="B24" s="11"/>
      <c r="C24" s="39"/>
      <c r="D24" s="125"/>
      <c r="E24" s="126"/>
      <c r="F24" s="127"/>
      <c r="G24" s="20"/>
      <c r="H24" s="41"/>
    </row>
    <row r="25" spans="1:8" ht="17.25" customHeight="1">
      <c r="A25" s="25"/>
      <c r="B25" s="11"/>
      <c r="C25" s="39"/>
      <c r="D25" s="125"/>
      <c r="E25" s="126"/>
      <c r="F25" s="127"/>
      <c r="G25" s="20"/>
      <c r="H25" s="41"/>
    </row>
    <row r="26" spans="1:8" ht="20.25" customHeight="1">
      <c r="A26" s="25"/>
      <c r="B26" s="11"/>
      <c r="C26" s="39"/>
      <c r="D26" s="79"/>
      <c r="E26" s="80"/>
      <c r="F26" s="81"/>
      <c r="G26" s="20"/>
      <c r="H26" s="41"/>
    </row>
    <row r="27" spans="1:8" ht="15.75" customHeight="1">
      <c r="A27" s="25"/>
      <c r="B27" s="11"/>
      <c r="C27" s="45"/>
      <c r="D27" s="97"/>
      <c r="E27" s="98"/>
      <c r="F27" s="99"/>
      <c r="G27" s="37"/>
      <c r="H27" s="41"/>
    </row>
    <row r="28" spans="1:8" ht="21.7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****UN MIL SETECIENTOS SETENTA Y NUEVE 00/100 DOLARES****</v>
      </c>
      <c r="C30" s="105"/>
      <c r="D30" s="105"/>
      <c r="E30" s="105"/>
      <c r="F30" s="105"/>
      <c r="G30" s="106"/>
      <c r="H30" s="43">
        <f>SUM(H13:H29)</f>
        <v>1779</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87" t="s">
        <v>61</v>
      </c>
      <c r="B40" s="88"/>
      <c r="C40" s="88"/>
      <c r="D40" s="88"/>
      <c r="E40" s="89"/>
      <c r="F40" s="171" t="str">
        <f>+A9</f>
        <v>RADIO STEREO, S.A. DE C.V.
 (RADIO LASER INGLES)</v>
      </c>
      <c r="G40" s="172"/>
      <c r="H40" s="173"/>
      <c r="I40" s="4"/>
    </row>
    <row r="41" spans="1:9" ht="15" customHeight="1">
      <c r="A41" s="87" t="s">
        <v>60</v>
      </c>
      <c r="B41" s="88"/>
      <c r="C41" s="88"/>
      <c r="D41" s="88"/>
      <c r="E41" s="89"/>
      <c r="F41" s="200" t="s">
        <v>84</v>
      </c>
      <c r="G41" s="201"/>
      <c r="H41" s="202"/>
      <c r="I41" s="4"/>
    </row>
    <row r="42" spans="1:9" ht="15">
      <c r="A42" s="93"/>
      <c r="B42" s="94"/>
      <c r="C42" s="94"/>
      <c r="D42" s="94"/>
      <c r="E42" s="19"/>
      <c r="F42" s="90" t="s">
        <v>7</v>
      </c>
      <c r="G42" s="91"/>
      <c r="H42" s="92"/>
      <c r="I42" s="4"/>
    </row>
    <row r="43" spans="1:9" ht="15">
      <c r="A43" s="30"/>
      <c r="B43" s="4"/>
      <c r="C43" s="4"/>
      <c r="D43" s="5"/>
      <c r="E43" s="19"/>
      <c r="F43" s="90"/>
      <c r="G43" s="91"/>
      <c r="H43" s="92"/>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4:F24"/>
    <mergeCell ref="D25:F25"/>
    <mergeCell ref="D27:F27"/>
    <mergeCell ref="D28:F28"/>
    <mergeCell ref="D29:F29"/>
    <mergeCell ref="B30:G30"/>
    <mergeCell ref="F43:H43"/>
    <mergeCell ref="A44:D44"/>
    <mergeCell ref="A31:H33"/>
    <mergeCell ref="A40:E40"/>
    <mergeCell ref="F40:H40"/>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4.xml><?xml version="1.0" encoding="utf-8"?>
<worksheet xmlns="http://schemas.openxmlformats.org/spreadsheetml/2006/main" xmlns:r="http://schemas.openxmlformats.org/officeDocument/2006/relationships">
  <sheetPr codeName="Hoja5">
    <tabColor indexed="39"/>
  </sheetPr>
  <dimension ref="A2:J51"/>
  <sheetViews>
    <sheetView zoomScaleSheetLayoutView="115" workbookViewId="0" topLeftCell="A4">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102</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20</v>
      </c>
      <c r="B9" s="152"/>
      <c r="C9" s="152"/>
      <c r="D9" s="152"/>
      <c r="E9" s="152"/>
      <c r="F9" s="153"/>
      <c r="G9" s="157" t="s">
        <v>21</v>
      </c>
      <c r="H9" s="158"/>
      <c r="J9" s="1" t="s">
        <v>4</v>
      </c>
    </row>
    <row r="10" spans="1:10" ht="18.75" customHeight="1" thickBot="1">
      <c r="A10" s="154"/>
      <c r="B10" s="155"/>
      <c r="C10" s="155"/>
      <c r="D10" s="155"/>
      <c r="E10" s="155"/>
      <c r="F10" s="156"/>
      <c r="G10" s="159" t="s">
        <v>22</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11.3</v>
      </c>
      <c r="H13" s="86">
        <f>ROUND(G13*A13,2)</f>
        <v>1695</v>
      </c>
      <c r="J13" s="1" t="s">
        <v>4</v>
      </c>
    </row>
    <row r="14" spans="1:8" ht="16.5" customHeight="1">
      <c r="A14" s="55"/>
      <c r="B14" s="56"/>
      <c r="C14" s="56"/>
      <c r="D14" s="137" t="s">
        <v>19</v>
      </c>
      <c r="E14" s="138"/>
      <c r="F14" s="139"/>
      <c r="G14" s="49"/>
      <c r="H14" s="54"/>
    </row>
    <row r="15" spans="1:10" ht="30" customHeight="1">
      <c r="A15" s="50"/>
      <c r="B15" s="51"/>
      <c r="C15" s="52"/>
      <c r="D15" s="119" t="s">
        <v>91</v>
      </c>
      <c r="E15" s="120"/>
      <c r="F15" s="121"/>
      <c r="G15" s="48"/>
      <c r="H15" s="54"/>
      <c r="J15" s="1" t="s">
        <v>4</v>
      </c>
    </row>
    <row r="16" spans="1:8" ht="31.5" customHeight="1">
      <c r="A16" s="50"/>
      <c r="B16" s="51"/>
      <c r="C16" s="53"/>
      <c r="D16" s="119" t="s">
        <v>41</v>
      </c>
      <c r="E16" s="120"/>
      <c r="F16" s="121"/>
      <c r="G16" s="49"/>
      <c r="H16" s="54"/>
    </row>
    <row r="17" spans="1:8" ht="45.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0" customHeight="1">
      <c r="A19" s="25"/>
      <c r="B19" s="11"/>
      <c r="C19" s="39"/>
      <c r="D19" s="119" t="s">
        <v>45</v>
      </c>
      <c r="E19" s="120"/>
      <c r="F19" s="121"/>
      <c r="G19" s="20"/>
      <c r="H19" s="41"/>
    </row>
    <row r="20" spans="1:8" ht="21" customHeight="1">
      <c r="A20" s="25"/>
      <c r="B20" s="11"/>
      <c r="C20" s="39"/>
      <c r="D20" s="122"/>
      <c r="E20" s="123"/>
      <c r="F20" s="124"/>
      <c r="G20" s="20"/>
      <c r="H20" s="41"/>
    </row>
    <row r="21" spans="1:8" ht="15.75" customHeight="1">
      <c r="A21" s="25"/>
      <c r="B21" s="11"/>
      <c r="C21" s="39"/>
      <c r="D21" s="122"/>
      <c r="E21" s="123"/>
      <c r="F21" s="124"/>
      <c r="G21" s="20"/>
      <c r="H21" s="41"/>
    </row>
    <row r="22" spans="1:8" ht="18" customHeight="1">
      <c r="A22" s="25"/>
      <c r="B22" s="11"/>
      <c r="C22" s="39"/>
      <c r="D22" s="122"/>
      <c r="E22" s="123"/>
      <c r="F22" s="124"/>
      <c r="G22" s="38"/>
      <c r="H22" s="41"/>
    </row>
    <row r="23" spans="1:8" ht="13.5" customHeight="1">
      <c r="A23" s="25"/>
      <c r="B23" s="11"/>
      <c r="C23" s="40"/>
      <c r="D23" s="122"/>
      <c r="E23" s="123"/>
      <c r="F23" s="124"/>
      <c r="G23" s="37"/>
      <c r="H23" s="41"/>
    </row>
    <row r="24" spans="1:8" ht="17.25" customHeight="1">
      <c r="A24" s="25"/>
      <c r="B24" s="11"/>
      <c r="C24" s="40"/>
      <c r="D24" s="76"/>
      <c r="E24" s="77"/>
      <c r="F24" s="78"/>
      <c r="G24" s="46"/>
      <c r="H24" s="41"/>
    </row>
    <row r="25" spans="1:8" ht="14.25" customHeight="1">
      <c r="A25" s="25"/>
      <c r="B25" s="11"/>
      <c r="C25" s="40"/>
      <c r="D25" s="76"/>
      <c r="E25" s="77"/>
      <c r="F25" s="78"/>
      <c r="G25" s="46"/>
      <c r="H25" s="41"/>
    </row>
    <row r="26" spans="1:8" ht="18.75" customHeight="1">
      <c r="A26" s="25"/>
      <c r="B26" s="11"/>
      <c r="C26" s="39"/>
      <c r="D26" s="125"/>
      <c r="E26" s="126"/>
      <c r="F26" s="127"/>
      <c r="G26" s="20"/>
      <c r="H26" s="41"/>
    </row>
    <row r="27" spans="1:8" ht="21.75" customHeight="1">
      <c r="A27" s="25"/>
      <c r="B27" s="11"/>
      <c r="C27" s="39"/>
      <c r="D27" s="79"/>
      <c r="E27" s="80"/>
      <c r="F27" s="81"/>
      <c r="G27" s="20"/>
      <c r="H27" s="41"/>
    </row>
    <row r="28" spans="1:8" ht="19.5" customHeight="1">
      <c r="A28" s="25"/>
      <c r="B28" s="11"/>
      <c r="C28" s="45"/>
      <c r="D28" s="97"/>
      <c r="E28" s="98"/>
      <c r="F28" s="99"/>
      <c r="G28" s="37"/>
      <c r="H28" s="41"/>
    </row>
    <row r="29" spans="1:8" ht="20.25" customHeight="1">
      <c r="A29" s="25"/>
      <c r="B29" s="11"/>
      <c r="C29" s="11"/>
      <c r="D29" s="100"/>
      <c r="E29" s="101"/>
      <c r="F29" s="102"/>
      <c r="G29" s="21"/>
      <c r="H29" s="42"/>
    </row>
    <row r="30" spans="1:10" ht="24" customHeight="1" thickBot="1">
      <c r="A30" s="26"/>
      <c r="B30" s="12"/>
      <c r="C30" s="12"/>
      <c r="D30" s="103"/>
      <c r="E30" s="101"/>
      <c r="F30" s="101"/>
      <c r="G30" s="21"/>
      <c r="H30" s="41"/>
      <c r="J30" s="1" t="s">
        <v>4</v>
      </c>
    </row>
    <row r="31" spans="1:8" ht="29.25" customHeight="1" thickBot="1">
      <c r="A31" s="27" t="s">
        <v>5</v>
      </c>
      <c r="B31" s="104" t="str">
        <f>CONCATENATE("****",UPPER(l_letras(H31)),"****")</f>
        <v>****UN MIL SEISCIENTOS NOVENTA Y CINCO 00/100 DOLARES****</v>
      </c>
      <c r="C31" s="105"/>
      <c r="D31" s="105"/>
      <c r="E31" s="105"/>
      <c r="F31" s="105"/>
      <c r="G31" s="106"/>
      <c r="H31" s="43">
        <f>SUM(H13:H30)</f>
        <v>1695</v>
      </c>
    </row>
    <row r="32" spans="1:8" ht="11.25" customHeight="1">
      <c r="A32" s="107" t="s">
        <v>14</v>
      </c>
      <c r="B32" s="108"/>
      <c r="C32" s="108"/>
      <c r="D32" s="108"/>
      <c r="E32" s="108"/>
      <c r="F32" s="108"/>
      <c r="G32" s="108"/>
      <c r="H32" s="109"/>
    </row>
    <row r="33" spans="1:9" ht="9.75" customHeight="1">
      <c r="A33" s="110"/>
      <c r="B33" s="111"/>
      <c r="C33" s="111"/>
      <c r="D33" s="111"/>
      <c r="E33" s="111"/>
      <c r="F33" s="111"/>
      <c r="G33" s="111"/>
      <c r="H33" s="112"/>
      <c r="I33" s="1" t="s">
        <v>4</v>
      </c>
    </row>
    <row r="34" spans="1:8" ht="12" customHeight="1" thickBot="1">
      <c r="A34" s="113"/>
      <c r="B34" s="114"/>
      <c r="C34" s="114"/>
      <c r="D34" s="114"/>
      <c r="E34" s="114"/>
      <c r="F34" s="114"/>
      <c r="G34" s="114"/>
      <c r="H34" s="115"/>
    </row>
    <row r="35" spans="1:8" ht="14.25">
      <c r="A35" s="28"/>
      <c r="B35" s="16"/>
      <c r="C35" s="16"/>
      <c r="D35" s="17"/>
      <c r="E35" s="18"/>
      <c r="F35" s="14"/>
      <c r="G35" s="15"/>
      <c r="H35" s="29"/>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8" ht="14.25">
      <c r="A40" s="30"/>
      <c r="B40" s="4"/>
      <c r="C40" s="4"/>
      <c r="D40" s="5"/>
      <c r="E40" s="19"/>
      <c r="F40" s="13"/>
      <c r="G40" s="9"/>
      <c r="H40" s="31"/>
    </row>
    <row r="41" spans="1:9" ht="15.75">
      <c r="A41" s="87" t="s">
        <v>61</v>
      </c>
      <c r="B41" s="88"/>
      <c r="C41" s="88"/>
      <c r="D41" s="88"/>
      <c r="E41" s="89"/>
      <c r="F41" s="116" t="s">
        <v>35</v>
      </c>
      <c r="G41" s="117"/>
      <c r="H41" s="118"/>
      <c r="I41" s="4"/>
    </row>
    <row r="42" spans="1:9" ht="15">
      <c r="A42" s="87" t="s">
        <v>60</v>
      </c>
      <c r="B42" s="88"/>
      <c r="C42" s="88"/>
      <c r="D42" s="88"/>
      <c r="E42" s="89"/>
      <c r="F42" s="177" t="s">
        <v>34</v>
      </c>
      <c r="G42" s="178"/>
      <c r="H42" s="179"/>
      <c r="I42" s="4"/>
    </row>
    <row r="43" spans="1:9" ht="15">
      <c r="A43" s="93"/>
      <c r="B43" s="94"/>
      <c r="C43" s="94"/>
      <c r="D43" s="94"/>
      <c r="E43" s="19"/>
      <c r="F43" s="90" t="s">
        <v>7</v>
      </c>
      <c r="G43" s="91"/>
      <c r="H43" s="92"/>
      <c r="I43" s="4"/>
    </row>
    <row r="44" spans="1:9" ht="14.25">
      <c r="A44" s="30"/>
      <c r="B44" s="4"/>
      <c r="C44" s="4"/>
      <c r="D44" s="5"/>
      <c r="E44" s="19"/>
      <c r="F44" s="13"/>
      <c r="G44" s="9"/>
      <c r="H44" s="31"/>
      <c r="I44" s="4"/>
    </row>
    <row r="45" spans="1:9" ht="15" thickBot="1">
      <c r="A45" s="95"/>
      <c r="B45" s="96"/>
      <c r="C45" s="96"/>
      <c r="D45" s="96"/>
      <c r="E45" s="32"/>
      <c r="F45" s="33"/>
      <c r="G45" s="34"/>
      <c r="H45" s="35"/>
      <c r="I45" s="4"/>
    </row>
    <row r="46" spans="1:9" ht="15" thickTop="1">
      <c r="A46" s="7"/>
      <c r="B46" s="4"/>
      <c r="C46" s="4"/>
      <c r="D46" s="5"/>
      <c r="E46" s="1"/>
      <c r="G46" s="22" t="s">
        <v>8</v>
      </c>
      <c r="I46" s="4"/>
    </row>
    <row r="47" spans="1:9" ht="14.25">
      <c r="A47" s="7"/>
      <c r="B47" s="4"/>
      <c r="C47" s="4"/>
      <c r="D47" s="5"/>
      <c r="E47" s="1"/>
      <c r="G47" s="22" t="s">
        <v>9</v>
      </c>
      <c r="I47" s="4"/>
    </row>
    <row r="48" spans="1:9" ht="15">
      <c r="A48" s="7"/>
      <c r="B48" s="4"/>
      <c r="C48" s="4"/>
      <c r="D48" s="5"/>
      <c r="E48" s="1"/>
      <c r="G48" s="22" t="s">
        <v>10</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0">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6:F26"/>
    <mergeCell ref="D28:F28"/>
    <mergeCell ref="D29:F29"/>
    <mergeCell ref="D30:F30"/>
    <mergeCell ref="B31:G31"/>
    <mergeCell ref="A45:D45"/>
    <mergeCell ref="A32:H34"/>
    <mergeCell ref="A41:E41"/>
    <mergeCell ref="F41:H41"/>
    <mergeCell ref="A42:E42"/>
    <mergeCell ref="F42:H42"/>
    <mergeCell ref="A43:D43"/>
    <mergeCell ref="F43:H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15.xml><?xml version="1.0" encoding="utf-8"?>
<worksheet xmlns="http://schemas.openxmlformats.org/spreadsheetml/2006/main" xmlns:r="http://schemas.openxmlformats.org/officeDocument/2006/relationships">
  <sheetPr codeName="Hoja21">
    <tabColor indexed="39"/>
  </sheetPr>
  <dimension ref="A2:J49"/>
  <sheetViews>
    <sheetView zoomScaleSheetLayoutView="115" workbookViewId="0" topLeftCell="A4">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120</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86</v>
      </c>
      <c r="B9" s="152"/>
      <c r="C9" s="152"/>
      <c r="D9" s="152"/>
      <c r="E9" s="152"/>
      <c r="F9" s="153"/>
      <c r="G9" s="157" t="s">
        <v>75</v>
      </c>
      <c r="H9" s="158"/>
      <c r="J9" s="1" t="s">
        <v>4</v>
      </c>
    </row>
    <row r="10" spans="1:10" ht="18.75" customHeight="1" thickBot="1">
      <c r="A10" s="154"/>
      <c r="B10" s="155"/>
      <c r="C10" s="155"/>
      <c r="D10" s="155"/>
      <c r="E10" s="155"/>
      <c r="F10" s="156"/>
      <c r="G10" s="159" t="s">
        <v>76</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11.86</v>
      </c>
      <c r="H13" s="86">
        <f>ROUND(G13*A13,2)</f>
        <v>1779</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0.25" customHeight="1">
      <c r="A22" s="25"/>
      <c r="B22" s="11"/>
      <c r="C22" s="40"/>
      <c r="D22" s="122"/>
      <c r="E22" s="123"/>
      <c r="F22" s="124"/>
      <c r="G22" s="37"/>
      <c r="H22" s="41"/>
    </row>
    <row r="23" spans="1:8" ht="21.75" customHeight="1">
      <c r="A23" s="25"/>
      <c r="B23" s="11"/>
      <c r="C23" s="40"/>
      <c r="D23" s="76"/>
      <c r="E23" s="77"/>
      <c r="F23" s="78"/>
      <c r="G23" s="46"/>
      <c r="H23" s="41"/>
    </row>
    <row r="24" spans="1:8" ht="26.25" customHeight="1">
      <c r="A24" s="25"/>
      <c r="B24" s="11"/>
      <c r="C24" s="40"/>
      <c r="D24" s="76"/>
      <c r="E24" s="77"/>
      <c r="F24" s="78"/>
      <c r="G24" s="46"/>
      <c r="H24" s="41"/>
    </row>
    <row r="25" spans="1:8" ht="17.25" customHeight="1">
      <c r="A25" s="25"/>
      <c r="B25" s="11"/>
      <c r="C25" s="39"/>
      <c r="D25" s="125"/>
      <c r="E25" s="126"/>
      <c r="F25" s="127"/>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SETECIENTOS SETENTA Y NUEVE 00/100 DOLARES****</v>
      </c>
      <c r="C29" s="105"/>
      <c r="D29" s="105"/>
      <c r="E29" s="105"/>
      <c r="F29" s="105"/>
      <c r="G29" s="106"/>
      <c r="H29" s="43">
        <f>SUM(H13:H28)</f>
        <v>1779</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RADIO STEREO, S.A. DE C.V.
(RADIO RANCHERA)</v>
      </c>
      <c r="G39" s="172"/>
      <c r="H39" s="173"/>
      <c r="I39" s="4"/>
    </row>
    <row r="40" spans="1:9" ht="15" customHeight="1">
      <c r="A40" s="87" t="s">
        <v>60</v>
      </c>
      <c r="B40" s="88"/>
      <c r="C40" s="88"/>
      <c r="D40" s="88"/>
      <c r="E40" s="89"/>
      <c r="F40" s="196" t="s">
        <v>77</v>
      </c>
      <c r="G40" s="91"/>
      <c r="H40" s="92"/>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5:F25"/>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6.xml><?xml version="1.0" encoding="utf-8"?>
<worksheet xmlns="http://schemas.openxmlformats.org/spreadsheetml/2006/main" xmlns:r="http://schemas.openxmlformats.org/officeDocument/2006/relationships">
  <sheetPr codeName="Hoja18">
    <tabColor indexed="39"/>
  </sheetPr>
  <dimension ref="A2:J49"/>
  <sheetViews>
    <sheetView zoomScaleSheetLayoutView="115" workbookViewId="0" topLeftCell="A7">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118</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89</v>
      </c>
      <c r="B9" s="152"/>
      <c r="C9" s="152"/>
      <c r="D9" s="152"/>
      <c r="E9" s="152"/>
      <c r="F9" s="153"/>
      <c r="G9" s="157" t="s">
        <v>71</v>
      </c>
      <c r="H9" s="158"/>
      <c r="J9" s="1" t="s">
        <v>4</v>
      </c>
    </row>
    <row r="10" spans="1:10" ht="18.75" customHeight="1" thickBot="1">
      <c r="A10" s="154"/>
      <c r="B10" s="155"/>
      <c r="C10" s="155"/>
      <c r="D10" s="155"/>
      <c r="E10" s="155"/>
      <c r="F10" s="156"/>
      <c r="G10" s="159" t="s">
        <v>72</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200</v>
      </c>
      <c r="B13" s="84">
        <v>54305</v>
      </c>
      <c r="C13" s="84" t="s">
        <v>51</v>
      </c>
      <c r="D13" s="134" t="s">
        <v>92</v>
      </c>
      <c r="E13" s="135"/>
      <c r="F13" s="136"/>
      <c r="G13" s="85">
        <v>14.13</v>
      </c>
      <c r="H13" s="86">
        <f>ROUND(G13*A13,2)</f>
        <v>2826</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26.25" customHeight="1">
      <c r="A23" s="25"/>
      <c r="B23" s="11"/>
      <c r="C23" s="40"/>
      <c r="D23" s="76"/>
      <c r="E23" s="77"/>
      <c r="F23" s="78"/>
      <c r="G23" s="46"/>
      <c r="H23" s="41"/>
    </row>
    <row r="24" spans="1:8" ht="17.25" customHeight="1">
      <c r="A24" s="25"/>
      <c r="B24" s="11"/>
      <c r="C24" s="39"/>
      <c r="D24" s="125"/>
      <c r="E24" s="126"/>
      <c r="F24" s="127"/>
      <c r="G24" s="20"/>
      <c r="H24" s="41"/>
    </row>
    <row r="25" spans="1:8" ht="16.5" customHeight="1">
      <c r="A25" s="25"/>
      <c r="B25" s="11"/>
      <c r="C25" s="39"/>
      <c r="D25" s="79"/>
      <c r="E25" s="80"/>
      <c r="F25" s="81"/>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****DOS MIL OCHOCIENTOS VEINTE Y SEIS 00/100 DOLARES****</v>
      </c>
      <c r="C29" s="105"/>
      <c r="D29" s="105"/>
      <c r="E29" s="105"/>
      <c r="F29" s="105"/>
      <c r="G29" s="106"/>
      <c r="H29" s="43">
        <f>SUM(H13:H28)</f>
        <v>2826</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RADIO STEREO SCAN, S.A. DE C.V.
(RADIO SCAN)</v>
      </c>
      <c r="G39" s="172"/>
      <c r="H39" s="173"/>
      <c r="I39" s="4"/>
    </row>
    <row r="40" spans="1:9" ht="15" customHeight="1">
      <c r="A40" s="87" t="s">
        <v>60</v>
      </c>
      <c r="B40" s="88"/>
      <c r="C40" s="88"/>
      <c r="D40" s="88"/>
      <c r="E40" s="89"/>
      <c r="F40" s="177" t="s">
        <v>119</v>
      </c>
      <c r="G40" s="178"/>
      <c r="H40" s="179"/>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4:F24"/>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7.xml><?xml version="1.0" encoding="utf-8"?>
<worksheet xmlns="http://schemas.openxmlformats.org/spreadsheetml/2006/main" xmlns:r="http://schemas.openxmlformats.org/officeDocument/2006/relationships">
  <sheetPr codeName="Hoja10">
    <tabColor indexed="39"/>
  </sheetPr>
  <dimension ref="A2:J50"/>
  <sheetViews>
    <sheetView zoomScaleSheetLayoutView="115" workbookViewId="0" topLeftCell="A4">
      <selection activeCell="A11" sqref="A11:H11"/>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146</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103</v>
      </c>
      <c r="B9" s="152"/>
      <c r="C9" s="152"/>
      <c r="D9" s="152"/>
      <c r="E9" s="152"/>
      <c r="F9" s="153"/>
      <c r="G9" s="157" t="s">
        <v>104</v>
      </c>
      <c r="H9" s="158"/>
      <c r="J9" s="1" t="s">
        <v>4</v>
      </c>
    </row>
    <row r="10" spans="1:10" ht="18.75" customHeight="1" thickBot="1">
      <c r="A10" s="154"/>
      <c r="B10" s="155"/>
      <c r="C10" s="155"/>
      <c r="D10" s="155"/>
      <c r="E10" s="155"/>
      <c r="F10" s="156"/>
      <c r="G10" s="159" t="s">
        <v>105</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11.3</v>
      </c>
      <c r="H13" s="86">
        <f>ROUND(G13*A13,2)</f>
        <v>1695</v>
      </c>
      <c r="J13" s="1" t="s">
        <v>4</v>
      </c>
    </row>
    <row r="14" spans="1:8" ht="16.5" customHeight="1">
      <c r="A14" s="55"/>
      <c r="B14" s="56"/>
      <c r="C14" s="56"/>
      <c r="D14" s="137" t="s">
        <v>19</v>
      </c>
      <c r="E14" s="138"/>
      <c r="F14" s="139"/>
      <c r="G14" s="49"/>
      <c r="H14" s="54"/>
    </row>
    <row r="15" spans="1:10" ht="30" customHeight="1">
      <c r="A15" s="50"/>
      <c r="B15" s="51"/>
      <c r="C15" s="52"/>
      <c r="D15" s="119" t="s">
        <v>91</v>
      </c>
      <c r="E15" s="120"/>
      <c r="F15" s="121"/>
      <c r="G15" s="48"/>
      <c r="H15" s="54"/>
      <c r="J15" s="1" t="s">
        <v>4</v>
      </c>
    </row>
    <row r="16" spans="1:8" ht="31.5" customHeight="1">
      <c r="A16" s="50"/>
      <c r="B16" s="51"/>
      <c r="C16" s="53"/>
      <c r="D16" s="119" t="s">
        <v>41</v>
      </c>
      <c r="E16" s="120"/>
      <c r="F16" s="121"/>
      <c r="G16" s="49"/>
      <c r="H16" s="54"/>
    </row>
    <row r="17" spans="1:8" ht="45.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0" customHeight="1">
      <c r="A19" s="25"/>
      <c r="B19" s="11"/>
      <c r="C19" s="39"/>
      <c r="D19" s="119" t="s">
        <v>45</v>
      </c>
      <c r="E19" s="120"/>
      <c r="F19" s="121"/>
      <c r="G19" s="20"/>
      <c r="H19" s="41"/>
    </row>
    <row r="20" spans="1:8" ht="21" customHeight="1">
      <c r="A20" s="25"/>
      <c r="B20" s="11"/>
      <c r="C20" s="39"/>
      <c r="D20" s="122"/>
      <c r="E20" s="123"/>
      <c r="F20" s="124"/>
      <c r="G20" s="20"/>
      <c r="H20" s="41"/>
    </row>
    <row r="21" spans="1:8" ht="23.25" customHeight="1">
      <c r="A21" s="25"/>
      <c r="B21" s="11"/>
      <c r="C21" s="39"/>
      <c r="D21" s="122"/>
      <c r="E21" s="123"/>
      <c r="F21" s="124"/>
      <c r="G21" s="20"/>
      <c r="H21" s="41"/>
    </row>
    <row r="22" spans="1:8" ht="18" customHeight="1">
      <c r="A22" s="25"/>
      <c r="B22" s="11"/>
      <c r="C22" s="39"/>
      <c r="D22" s="122"/>
      <c r="E22" s="123"/>
      <c r="F22" s="124"/>
      <c r="G22" s="38"/>
      <c r="H22" s="41"/>
    </row>
    <row r="23" spans="1:8" ht="17.25" customHeight="1">
      <c r="A23" s="25"/>
      <c r="B23" s="11"/>
      <c r="C23" s="40"/>
      <c r="D23" s="122"/>
      <c r="E23" s="123"/>
      <c r="F23" s="124"/>
      <c r="G23" s="37"/>
      <c r="H23" s="41"/>
    </row>
    <row r="24" spans="1:8" ht="14.25" customHeight="1">
      <c r="A24" s="25"/>
      <c r="B24" s="11"/>
      <c r="C24" s="40"/>
      <c r="D24" s="76"/>
      <c r="E24" s="77"/>
      <c r="F24" s="78"/>
      <c r="G24" s="46"/>
      <c r="H24" s="41"/>
    </row>
    <row r="25" spans="1:8" ht="18.75" customHeight="1">
      <c r="A25" s="25"/>
      <c r="B25" s="11"/>
      <c r="C25" s="39"/>
      <c r="D25" s="125"/>
      <c r="E25" s="126"/>
      <c r="F25" s="127"/>
      <c r="G25" s="20"/>
      <c r="H25" s="41"/>
    </row>
    <row r="26" spans="1:8" ht="21.75" customHeight="1">
      <c r="A26" s="25"/>
      <c r="B26" s="11"/>
      <c r="C26" s="39"/>
      <c r="D26" s="79"/>
      <c r="E26" s="80"/>
      <c r="F26" s="81"/>
      <c r="G26" s="20"/>
      <c r="H26" s="41"/>
    </row>
    <row r="27" spans="1:8" ht="27.75" customHeight="1">
      <c r="A27" s="25"/>
      <c r="B27" s="11"/>
      <c r="C27" s="45"/>
      <c r="D27" s="97"/>
      <c r="E27" s="98"/>
      <c r="F27" s="99"/>
      <c r="G27" s="37"/>
      <c r="H27" s="41"/>
    </row>
    <row r="28" spans="1:8" ht="20.2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****UN MIL SEISCIENTOS NOVENTA Y CINCO 00/100 DOLARES****</v>
      </c>
      <c r="C30" s="105"/>
      <c r="D30" s="105"/>
      <c r="E30" s="105"/>
      <c r="F30" s="105"/>
      <c r="G30" s="106"/>
      <c r="H30" s="43">
        <f>SUM(H13:H29)</f>
        <v>1695</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87" t="s">
        <v>61</v>
      </c>
      <c r="B40" s="88"/>
      <c r="C40" s="88"/>
      <c r="D40" s="88"/>
      <c r="E40" s="89"/>
      <c r="F40" s="116" t="s">
        <v>106</v>
      </c>
      <c r="G40" s="117"/>
      <c r="H40" s="118"/>
      <c r="I40" s="4"/>
    </row>
    <row r="41" spans="1:9" ht="15">
      <c r="A41" s="87" t="s">
        <v>60</v>
      </c>
      <c r="B41" s="88"/>
      <c r="C41" s="88"/>
      <c r="D41" s="88"/>
      <c r="E41" s="89"/>
      <c r="F41" s="177" t="s">
        <v>107</v>
      </c>
      <c r="G41" s="178"/>
      <c r="H41" s="179"/>
      <c r="I41" s="4"/>
    </row>
    <row r="42" spans="1:9" ht="15">
      <c r="A42" s="93"/>
      <c r="B42" s="94"/>
      <c r="C42" s="94"/>
      <c r="D42" s="94"/>
      <c r="E42" s="19"/>
      <c r="F42" s="90" t="s">
        <v>7</v>
      </c>
      <c r="G42" s="91"/>
      <c r="H42" s="92"/>
      <c r="I42" s="4"/>
    </row>
    <row r="43" spans="1:9" ht="14.25">
      <c r="A43" s="30"/>
      <c r="B43" s="4"/>
      <c r="C43" s="4"/>
      <c r="D43" s="5"/>
      <c r="E43" s="19"/>
      <c r="F43" s="13"/>
      <c r="G43" s="9"/>
      <c r="H43" s="31"/>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0">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5:F25"/>
    <mergeCell ref="D27:F27"/>
    <mergeCell ref="D28:F28"/>
    <mergeCell ref="D29:F29"/>
    <mergeCell ref="B30:G30"/>
    <mergeCell ref="A44:D44"/>
    <mergeCell ref="A31:H33"/>
    <mergeCell ref="A40:E40"/>
    <mergeCell ref="F40:H40"/>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8.xml><?xml version="1.0" encoding="utf-8"?>
<worksheet xmlns="http://schemas.openxmlformats.org/spreadsheetml/2006/main" xmlns:r="http://schemas.openxmlformats.org/officeDocument/2006/relationships">
  <sheetPr codeName="Hoja16">
    <tabColor indexed="39"/>
  </sheetPr>
  <dimension ref="A2:J49"/>
  <sheetViews>
    <sheetView zoomScaleSheetLayoutView="115" workbookViewId="0" topLeftCell="A4">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116</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90</v>
      </c>
      <c r="B9" s="152"/>
      <c r="C9" s="152"/>
      <c r="D9" s="152"/>
      <c r="E9" s="152"/>
      <c r="F9" s="153"/>
      <c r="G9" s="157" t="s">
        <v>64</v>
      </c>
      <c r="H9" s="158"/>
      <c r="J9" s="1" t="s">
        <v>4</v>
      </c>
    </row>
    <row r="10" spans="1:10" ht="18.75" customHeight="1" thickBot="1">
      <c r="A10" s="154"/>
      <c r="B10" s="155"/>
      <c r="C10" s="155"/>
      <c r="D10" s="155"/>
      <c r="E10" s="155"/>
      <c r="F10" s="156"/>
      <c r="G10" s="159" t="s">
        <v>65</v>
      </c>
      <c r="H10" s="160"/>
      <c r="J10" s="1" t="s">
        <v>4</v>
      </c>
    </row>
    <row r="11" spans="1:8" ht="47.25" customHeight="1" thickBot="1">
      <c r="A11" s="128" t="s">
        <v>144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151</v>
      </c>
      <c r="B13" s="84">
        <v>54305</v>
      </c>
      <c r="C13" s="84" t="s">
        <v>51</v>
      </c>
      <c r="D13" s="134" t="s">
        <v>92</v>
      </c>
      <c r="E13" s="135"/>
      <c r="F13" s="136"/>
      <c r="G13" s="85">
        <v>7</v>
      </c>
      <c r="H13" s="86">
        <f>ROUND(G13*A13,2)</f>
        <v>1057</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17.25" customHeight="1">
      <c r="A23" s="25"/>
      <c r="B23" s="11"/>
      <c r="C23" s="39"/>
      <c r="D23" s="125"/>
      <c r="E23" s="126"/>
      <c r="F23" s="127"/>
      <c r="G23" s="20"/>
      <c r="H23" s="41"/>
    </row>
    <row r="24" spans="1:8" ht="15.75" customHeight="1">
      <c r="A24" s="25"/>
      <c r="B24" s="11"/>
      <c r="C24" s="39"/>
      <c r="D24" s="79"/>
      <c r="E24" s="80"/>
      <c r="F24" s="81"/>
      <c r="G24" s="20"/>
      <c r="H24" s="41"/>
    </row>
    <row r="25" spans="1:8" ht="21.75" customHeight="1">
      <c r="A25" s="25"/>
      <c r="B25" s="11"/>
      <c r="C25" s="39"/>
      <c r="D25" s="79"/>
      <c r="E25" s="80"/>
      <c r="F25" s="81"/>
      <c r="G25" s="20"/>
      <c r="H25" s="41"/>
    </row>
    <row r="26" spans="1:8" ht="20.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CINCUENTA Y SIETE 00/100 DOLARES****</v>
      </c>
      <c r="C29" s="105"/>
      <c r="D29" s="105"/>
      <c r="E29" s="105"/>
      <c r="F29" s="105"/>
      <c r="G29" s="106"/>
      <c r="H29" s="43">
        <f>SUM(H13:H28)</f>
        <v>1057</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
        <v>66</v>
      </c>
      <c r="G39" s="172"/>
      <c r="H39" s="173"/>
      <c r="I39" s="4"/>
    </row>
    <row r="40" spans="1:9" ht="15" customHeight="1">
      <c r="A40" s="87" t="s">
        <v>60</v>
      </c>
      <c r="B40" s="88"/>
      <c r="C40" s="88"/>
      <c r="D40" s="88"/>
      <c r="E40" s="89"/>
      <c r="F40" s="171"/>
      <c r="G40" s="172"/>
      <c r="H40" s="173"/>
      <c r="I40" s="4"/>
    </row>
    <row r="41" spans="1:9" ht="14.25">
      <c r="A41" s="93"/>
      <c r="B41" s="94"/>
      <c r="C41" s="94"/>
      <c r="D41" s="94"/>
      <c r="E41" s="19"/>
      <c r="F41" s="196" t="s">
        <v>67</v>
      </c>
      <c r="G41" s="188"/>
      <c r="H41" s="189"/>
      <c r="I41" s="4"/>
    </row>
    <row r="42" spans="1:9" ht="15">
      <c r="A42" s="30"/>
      <c r="B42" s="4"/>
      <c r="C42" s="4"/>
      <c r="D42" s="5"/>
      <c r="E42" s="19"/>
      <c r="F42" s="90" t="s">
        <v>7</v>
      </c>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8">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F39:H40"/>
    <mergeCell ref="A40:E40"/>
    <mergeCell ref="D17:F17"/>
    <mergeCell ref="D18:F18"/>
    <mergeCell ref="D19:F19"/>
    <mergeCell ref="D20:F20"/>
    <mergeCell ref="D22:F22"/>
    <mergeCell ref="D23:F23"/>
    <mergeCell ref="A41:D41"/>
    <mergeCell ref="F41:H41"/>
    <mergeCell ref="F42:H42"/>
    <mergeCell ref="A43:D43"/>
    <mergeCell ref="D26:F26"/>
    <mergeCell ref="D27:F27"/>
    <mergeCell ref="D28:F28"/>
    <mergeCell ref="B29:G29"/>
    <mergeCell ref="A30:H32"/>
    <mergeCell ref="A39:E39"/>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9.xml><?xml version="1.0" encoding="utf-8"?>
<worksheet xmlns="http://schemas.openxmlformats.org/spreadsheetml/2006/main" xmlns:r="http://schemas.openxmlformats.org/officeDocument/2006/relationships">
  <sheetPr codeName="Hoja13">
    <tabColor indexed="39"/>
  </sheetPr>
  <dimension ref="A2:J50"/>
  <sheetViews>
    <sheetView zoomScaleSheetLayoutView="115" workbookViewId="0" topLeftCell="A4">
      <selection activeCell="A11" sqref="A11:H11"/>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115</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31</v>
      </c>
      <c r="B9" s="152"/>
      <c r="C9" s="152"/>
      <c r="D9" s="152"/>
      <c r="E9" s="152"/>
      <c r="F9" s="153"/>
      <c r="G9" s="157" t="s">
        <v>32</v>
      </c>
      <c r="H9" s="158"/>
      <c r="J9" s="1" t="s">
        <v>4</v>
      </c>
    </row>
    <row r="10" spans="1:10" ht="18.75" customHeight="1" thickBot="1">
      <c r="A10" s="154"/>
      <c r="B10" s="155"/>
      <c r="C10" s="155"/>
      <c r="D10" s="155"/>
      <c r="E10" s="155"/>
      <c r="F10" s="156"/>
      <c r="G10" s="159" t="s">
        <v>33</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8" ht="33.75" customHeight="1">
      <c r="A13" s="69">
        <v>150</v>
      </c>
      <c r="B13" s="70">
        <v>54305</v>
      </c>
      <c r="C13" s="70" t="s">
        <v>51</v>
      </c>
      <c r="D13" s="134" t="s">
        <v>92</v>
      </c>
      <c r="E13" s="135"/>
      <c r="F13" s="136"/>
      <c r="G13" s="71">
        <v>12.66</v>
      </c>
      <c r="H13" s="72">
        <f>ROUND(G13*A13,2)</f>
        <v>1899</v>
      </c>
    </row>
    <row r="14" spans="1:8" ht="17.25" customHeight="1">
      <c r="A14" s="55"/>
      <c r="B14" s="56"/>
      <c r="C14" s="56"/>
      <c r="D14" s="137" t="s">
        <v>19</v>
      </c>
      <c r="E14" s="138"/>
      <c r="F14" s="139"/>
      <c r="G14" s="49"/>
      <c r="H14" s="54"/>
    </row>
    <row r="15" spans="1:10" ht="29.2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66"/>
      <c r="E21" s="67"/>
      <c r="F21" s="68"/>
      <c r="G21" s="20"/>
      <c r="H21" s="41"/>
    </row>
    <row r="22" spans="1:8" ht="26.25" customHeight="1">
      <c r="A22" s="25"/>
      <c r="B22" s="11"/>
      <c r="C22" s="40"/>
      <c r="D22" s="122"/>
      <c r="E22" s="123"/>
      <c r="F22" s="124"/>
      <c r="G22" s="37"/>
      <c r="H22" s="41"/>
    </row>
    <row r="23" spans="1:8" ht="15" customHeight="1">
      <c r="A23" s="25"/>
      <c r="B23" s="11"/>
      <c r="C23" s="39"/>
      <c r="D23" s="125"/>
      <c r="E23" s="126"/>
      <c r="F23" s="127"/>
      <c r="G23" s="20"/>
      <c r="H23" s="41"/>
    </row>
    <row r="24" spans="1:8" ht="15" customHeight="1">
      <c r="A24" s="25"/>
      <c r="B24" s="11"/>
      <c r="C24" s="39"/>
      <c r="D24" s="73"/>
      <c r="E24" s="74"/>
      <c r="F24" s="75"/>
      <c r="G24" s="20"/>
      <c r="H24" s="41"/>
    </row>
    <row r="25" spans="1:8" ht="15" customHeight="1">
      <c r="A25" s="25"/>
      <c r="B25" s="11"/>
      <c r="C25" s="39"/>
      <c r="D25" s="73"/>
      <c r="E25" s="74"/>
      <c r="F25" s="75"/>
      <c r="G25" s="20"/>
      <c r="H25" s="41"/>
    </row>
    <row r="26" spans="1:8" ht="17.25" customHeight="1">
      <c r="A26" s="25"/>
      <c r="B26" s="11"/>
      <c r="C26" s="39"/>
      <c r="D26" s="73"/>
      <c r="E26" s="74"/>
      <c r="F26" s="75"/>
      <c r="G26" s="20"/>
      <c r="H26" s="41"/>
    </row>
    <row r="27" spans="1:8" ht="15.75" customHeight="1">
      <c r="A27" s="25"/>
      <c r="B27" s="11"/>
      <c r="C27" s="45"/>
      <c r="D27" s="97"/>
      <c r="E27" s="98"/>
      <c r="F27" s="99"/>
      <c r="G27" s="37"/>
      <c r="H27" s="41"/>
    </row>
    <row r="28" spans="1:8" ht="21.7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****UN MIL OCHOCIENTOS NOVENTA Y NUEVE 00/100 DOLARES****</v>
      </c>
      <c r="C30" s="105"/>
      <c r="D30" s="105"/>
      <c r="E30" s="105"/>
      <c r="F30" s="105"/>
      <c r="G30" s="106"/>
      <c r="H30" s="43">
        <f>SUM(H13:H29)</f>
        <v>1899</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87" t="s">
        <v>61</v>
      </c>
      <c r="B40" s="88"/>
      <c r="C40" s="88"/>
      <c r="D40" s="88"/>
      <c r="E40" s="89"/>
      <c r="F40" s="116" t="str">
        <f>+A9</f>
        <v>RADIO CADENA  YSKL, S.A. DE C.V.</v>
      </c>
      <c r="G40" s="117"/>
      <c r="H40" s="118"/>
      <c r="I40" s="4"/>
    </row>
    <row r="41" spans="1:9" ht="15" customHeight="1">
      <c r="A41" s="87" t="s">
        <v>60</v>
      </c>
      <c r="B41" s="88"/>
      <c r="C41" s="88"/>
      <c r="D41" s="88"/>
      <c r="E41" s="89"/>
      <c r="F41" s="90" t="s">
        <v>7</v>
      </c>
      <c r="G41" s="91"/>
      <c r="H41" s="92"/>
      <c r="I41" s="4"/>
    </row>
    <row r="42" spans="1:9" ht="15">
      <c r="A42" s="93"/>
      <c r="B42" s="94"/>
      <c r="C42" s="94"/>
      <c r="D42" s="94"/>
      <c r="E42" s="19"/>
      <c r="F42" s="90"/>
      <c r="G42" s="91"/>
      <c r="H42" s="92"/>
      <c r="I42" s="4"/>
    </row>
    <row r="43" spans="1:9" ht="14.25">
      <c r="A43" s="30"/>
      <c r="B43" s="4"/>
      <c r="C43" s="4"/>
      <c r="D43" s="5"/>
      <c r="E43" s="19"/>
      <c r="F43" s="13"/>
      <c r="G43" s="9"/>
      <c r="H43" s="31"/>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4:F14"/>
    <mergeCell ref="D15:F15"/>
    <mergeCell ref="D16:F16"/>
    <mergeCell ref="D13:F13"/>
    <mergeCell ref="D22:F22"/>
    <mergeCell ref="D23:F23"/>
    <mergeCell ref="D27:F27"/>
    <mergeCell ref="D28:F28"/>
    <mergeCell ref="D17:F17"/>
    <mergeCell ref="D18:F18"/>
    <mergeCell ref="D19:F19"/>
    <mergeCell ref="D20:F20"/>
    <mergeCell ref="A42:D42"/>
    <mergeCell ref="F42:H42"/>
    <mergeCell ref="A44:D44"/>
    <mergeCell ref="D29:F29"/>
    <mergeCell ref="B30:G30"/>
    <mergeCell ref="A31:H33"/>
    <mergeCell ref="A40:E40"/>
    <mergeCell ref="F40:H40"/>
    <mergeCell ref="A41:E41"/>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2.xml><?xml version="1.0" encoding="utf-8"?>
<worksheet xmlns="http://schemas.openxmlformats.org/spreadsheetml/2006/main" xmlns:r="http://schemas.openxmlformats.org/officeDocument/2006/relationships">
  <sheetPr codeName="Hoja27">
    <tabColor indexed="39"/>
  </sheetPr>
  <dimension ref="A2:J50"/>
  <sheetViews>
    <sheetView zoomScaleSheetLayoutView="115" workbookViewId="0" topLeftCell="A31">
      <selection activeCell="D16" sqref="D16:F16"/>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117</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68</v>
      </c>
      <c r="B9" s="152"/>
      <c r="C9" s="152"/>
      <c r="D9" s="152"/>
      <c r="E9" s="152"/>
      <c r="F9" s="153"/>
      <c r="G9" s="157" t="s">
        <v>69</v>
      </c>
      <c r="H9" s="158"/>
      <c r="J9" s="1" t="s">
        <v>4</v>
      </c>
    </row>
    <row r="10" spans="1:10" ht="18.75" customHeight="1" thickBot="1">
      <c r="A10" s="154"/>
      <c r="B10" s="155"/>
      <c r="C10" s="155"/>
      <c r="D10" s="155"/>
      <c r="E10" s="155"/>
      <c r="F10" s="156"/>
      <c r="G10" s="159" t="s">
        <v>70</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200</v>
      </c>
      <c r="B13" s="84">
        <v>54305</v>
      </c>
      <c r="C13" s="84" t="s">
        <v>51</v>
      </c>
      <c r="D13" s="134" t="s">
        <v>92</v>
      </c>
      <c r="E13" s="135"/>
      <c r="F13" s="136"/>
      <c r="G13" s="85">
        <v>14.13</v>
      </c>
      <c r="H13" s="86">
        <f>ROUND(G13*A13,2)</f>
        <v>2826</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2.5" customHeight="1">
      <c r="A21" s="25"/>
      <c r="B21" s="11"/>
      <c r="C21" s="39"/>
      <c r="D21" s="76"/>
      <c r="E21" s="77"/>
      <c r="F21" s="78"/>
      <c r="G21" s="20"/>
      <c r="H21" s="41"/>
    </row>
    <row r="22" spans="1:8" ht="20.25" customHeight="1">
      <c r="A22" s="25"/>
      <c r="B22" s="11"/>
      <c r="C22" s="40"/>
      <c r="D22" s="122"/>
      <c r="E22" s="123"/>
      <c r="F22" s="124"/>
      <c r="G22" s="37"/>
      <c r="H22" s="41"/>
    </row>
    <row r="23" spans="1:8" ht="17.25" customHeight="1">
      <c r="A23" s="25"/>
      <c r="B23" s="11"/>
      <c r="C23" s="39"/>
      <c r="D23" s="125"/>
      <c r="E23" s="126"/>
      <c r="F23" s="127"/>
      <c r="G23" s="20"/>
      <c r="H23" s="41"/>
    </row>
    <row r="24" spans="1:8" ht="18.75" customHeight="1">
      <c r="A24" s="25"/>
      <c r="B24" s="11"/>
      <c r="C24" s="39"/>
      <c r="D24" s="79"/>
      <c r="E24" s="80"/>
      <c r="F24" s="81"/>
      <c r="G24" s="20"/>
      <c r="H24" s="41"/>
    </row>
    <row r="25" spans="1:8" ht="17.25" customHeight="1">
      <c r="A25" s="25"/>
      <c r="B25" s="11"/>
      <c r="C25" s="39"/>
      <c r="D25" s="79"/>
      <c r="E25" s="80"/>
      <c r="F25" s="81"/>
      <c r="G25" s="20"/>
      <c r="H25" s="41"/>
    </row>
    <row r="26" spans="1:8" ht="17.25" customHeight="1">
      <c r="A26" s="25"/>
      <c r="B26" s="11"/>
      <c r="C26" s="39"/>
      <c r="D26" s="79"/>
      <c r="E26" s="80"/>
      <c r="F26" s="81"/>
      <c r="G26" s="20"/>
      <c r="H26" s="41"/>
    </row>
    <row r="27" spans="1:8" ht="15.75" customHeight="1">
      <c r="A27" s="25"/>
      <c r="B27" s="11"/>
      <c r="C27" s="45"/>
      <c r="D27" s="97"/>
      <c r="E27" s="98"/>
      <c r="F27" s="99"/>
      <c r="G27" s="37"/>
      <c r="H27" s="41"/>
    </row>
    <row r="28" spans="1:8" ht="21.7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****DOS MIL OCHOCIENTOS VEINTE Y SEIS 00/100 DOLARES****</v>
      </c>
      <c r="C30" s="105"/>
      <c r="D30" s="105"/>
      <c r="E30" s="105"/>
      <c r="F30" s="105"/>
      <c r="G30" s="106"/>
      <c r="H30" s="43">
        <f>SUM(H13:H29)</f>
        <v>2826</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87" t="s">
        <v>61</v>
      </c>
      <c r="B40" s="88"/>
      <c r="C40" s="88"/>
      <c r="D40" s="88"/>
      <c r="E40" s="89"/>
      <c r="F40" s="171" t="str">
        <f>+A9</f>
        <v>LA MEJOR, S.A. DE C.V.</v>
      </c>
      <c r="G40" s="172"/>
      <c r="H40" s="173"/>
      <c r="I40" s="4"/>
    </row>
    <row r="41" spans="1:9" ht="15" customHeight="1">
      <c r="A41" s="87" t="s">
        <v>60</v>
      </c>
      <c r="B41" s="88"/>
      <c r="C41" s="88"/>
      <c r="D41" s="88"/>
      <c r="E41" s="89"/>
      <c r="F41" s="90" t="s">
        <v>7</v>
      </c>
      <c r="G41" s="91"/>
      <c r="H41" s="92"/>
      <c r="I41" s="4"/>
    </row>
    <row r="42" spans="1:9" ht="15">
      <c r="A42" s="93"/>
      <c r="B42" s="94"/>
      <c r="C42" s="94"/>
      <c r="D42" s="94"/>
      <c r="E42" s="19"/>
      <c r="F42" s="90"/>
      <c r="G42" s="91"/>
      <c r="H42" s="92"/>
      <c r="I42" s="4"/>
    </row>
    <row r="43" spans="1:9" ht="15">
      <c r="A43" s="30"/>
      <c r="B43" s="4"/>
      <c r="C43" s="4"/>
      <c r="D43" s="5"/>
      <c r="E43" s="19"/>
      <c r="F43" s="90"/>
      <c r="G43" s="91"/>
      <c r="H43" s="92"/>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7:F27"/>
    <mergeCell ref="D28:F28"/>
    <mergeCell ref="D29:F29"/>
    <mergeCell ref="B30:G30"/>
    <mergeCell ref="A31:H33"/>
    <mergeCell ref="A40:E40"/>
    <mergeCell ref="F40:H40"/>
    <mergeCell ref="A41:E41"/>
    <mergeCell ref="F41:H41"/>
    <mergeCell ref="A42:D42"/>
    <mergeCell ref="F42:H42"/>
    <mergeCell ref="F43:H43"/>
    <mergeCell ref="A44:D44"/>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20.xml><?xml version="1.0" encoding="utf-8"?>
<worksheet xmlns="http://schemas.openxmlformats.org/spreadsheetml/2006/main" xmlns:r="http://schemas.openxmlformats.org/officeDocument/2006/relationships">
  <sheetPr codeName="Hoja24">
    <tabColor indexed="39"/>
  </sheetPr>
  <dimension ref="A2:J50"/>
  <sheetViews>
    <sheetView zoomScaleSheetLayoutView="115" workbookViewId="0" topLeftCell="A7">
      <selection activeCell="A13" sqref="A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131</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133</v>
      </c>
      <c r="B9" s="152"/>
      <c r="C9" s="152"/>
      <c r="D9" s="152"/>
      <c r="E9" s="152"/>
      <c r="F9" s="153"/>
      <c r="G9" s="157" t="s">
        <v>136</v>
      </c>
      <c r="H9" s="158"/>
      <c r="J9" s="1" t="s">
        <v>4</v>
      </c>
    </row>
    <row r="10" spans="1:10" ht="18.75" customHeight="1" thickBot="1">
      <c r="A10" s="154"/>
      <c r="B10" s="155"/>
      <c r="C10" s="155"/>
      <c r="D10" s="155"/>
      <c r="E10" s="155"/>
      <c r="F10" s="156"/>
      <c r="G10" s="159" t="s">
        <v>137</v>
      </c>
      <c r="H10" s="160"/>
      <c r="J10" s="1" t="s">
        <v>4</v>
      </c>
    </row>
    <row r="11" spans="1:8" ht="47.25" customHeight="1" thickBot="1">
      <c r="A11" s="128" t="s">
        <v>132</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8" ht="33.75" customHeight="1">
      <c r="A13" s="69">
        <v>100</v>
      </c>
      <c r="B13" s="70">
        <v>54305</v>
      </c>
      <c r="C13" s="70" t="s">
        <v>51</v>
      </c>
      <c r="D13" s="134" t="s">
        <v>92</v>
      </c>
      <c r="E13" s="135"/>
      <c r="F13" s="136"/>
      <c r="G13" s="71">
        <v>9.04</v>
      </c>
      <c r="H13" s="72">
        <f>ROUND(G13*A13,2)</f>
        <v>904</v>
      </c>
    </row>
    <row r="14" spans="1:8" ht="17.25" customHeight="1">
      <c r="A14" s="55"/>
      <c r="B14" s="56"/>
      <c r="C14" s="56"/>
      <c r="D14" s="137" t="s">
        <v>19</v>
      </c>
      <c r="E14" s="138"/>
      <c r="F14" s="139"/>
      <c r="G14" s="49"/>
      <c r="H14" s="54"/>
    </row>
    <row r="15" spans="1:10" ht="29.2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15" customHeight="1">
      <c r="A23" s="25"/>
      <c r="B23" s="11"/>
      <c r="C23" s="39"/>
      <c r="D23" s="125"/>
      <c r="E23" s="126"/>
      <c r="F23" s="127"/>
      <c r="G23" s="20"/>
      <c r="H23" s="41"/>
    </row>
    <row r="24" spans="1:8" ht="15" customHeight="1">
      <c r="A24" s="25"/>
      <c r="B24" s="11"/>
      <c r="C24" s="39"/>
      <c r="D24" s="79"/>
      <c r="E24" s="80"/>
      <c r="F24" s="81"/>
      <c r="G24" s="20"/>
      <c r="H24" s="41"/>
    </row>
    <row r="25" spans="1:8" ht="15" customHeight="1">
      <c r="A25" s="25"/>
      <c r="B25" s="11"/>
      <c r="C25" s="39"/>
      <c r="D25" s="79"/>
      <c r="E25" s="80"/>
      <c r="F25" s="81"/>
      <c r="G25" s="20"/>
      <c r="H25" s="41"/>
    </row>
    <row r="26" spans="1:8" ht="17.25" customHeight="1">
      <c r="A26" s="25"/>
      <c r="B26" s="11"/>
      <c r="C26" s="39"/>
      <c r="D26" s="79"/>
      <c r="E26" s="80"/>
      <c r="F26" s="81"/>
      <c r="G26" s="20"/>
      <c r="H26" s="41"/>
    </row>
    <row r="27" spans="1:8" ht="15.75" customHeight="1">
      <c r="A27" s="25"/>
      <c r="B27" s="11"/>
      <c r="C27" s="45"/>
      <c r="D27" s="97"/>
      <c r="E27" s="98"/>
      <c r="F27" s="99"/>
      <c r="G27" s="37"/>
      <c r="H27" s="41"/>
    </row>
    <row r="28" spans="1:8" ht="21.7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****NOVECIENTOS CUATRO 00/100 DOLARES****</v>
      </c>
      <c r="C30" s="105"/>
      <c r="D30" s="105"/>
      <c r="E30" s="105"/>
      <c r="F30" s="105"/>
      <c r="G30" s="106"/>
      <c r="H30" s="43">
        <f>SUM(H13:H29)</f>
        <v>904</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87" t="s">
        <v>61</v>
      </c>
      <c r="B40" s="88"/>
      <c r="C40" s="88"/>
      <c r="D40" s="88"/>
      <c r="E40" s="89"/>
      <c r="F40" s="116" t="s">
        <v>135</v>
      </c>
      <c r="G40" s="117"/>
      <c r="H40" s="118"/>
      <c r="I40" s="4"/>
    </row>
    <row r="41" spans="1:9" ht="15" customHeight="1">
      <c r="A41" s="87" t="s">
        <v>60</v>
      </c>
      <c r="B41" s="88"/>
      <c r="C41" s="88"/>
      <c r="D41" s="88"/>
      <c r="E41" s="89"/>
      <c r="F41" s="203" t="s">
        <v>134</v>
      </c>
      <c r="G41" s="91"/>
      <c r="H41" s="92"/>
      <c r="I41" s="4"/>
    </row>
    <row r="42" spans="1:9" ht="15">
      <c r="A42" s="93"/>
      <c r="B42" s="94"/>
      <c r="C42" s="94"/>
      <c r="D42" s="94"/>
      <c r="E42" s="19"/>
      <c r="F42" s="90" t="s">
        <v>7</v>
      </c>
      <c r="G42" s="91"/>
      <c r="H42" s="92"/>
      <c r="I42" s="4"/>
    </row>
    <row r="43" spans="1:9" ht="14.25">
      <c r="A43" s="30"/>
      <c r="B43" s="4"/>
      <c r="C43" s="4"/>
      <c r="D43" s="5"/>
      <c r="E43" s="19"/>
      <c r="F43" s="13"/>
      <c r="G43" s="9"/>
      <c r="H43" s="31"/>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A40:E40"/>
    <mergeCell ref="F40:H40"/>
    <mergeCell ref="D17:F17"/>
    <mergeCell ref="D18:F18"/>
    <mergeCell ref="D19:F19"/>
    <mergeCell ref="D20:F20"/>
    <mergeCell ref="D22:F22"/>
    <mergeCell ref="D23:F23"/>
    <mergeCell ref="A41:E41"/>
    <mergeCell ref="F41:H41"/>
    <mergeCell ref="A42:D42"/>
    <mergeCell ref="F42:H42"/>
    <mergeCell ref="A44:D44"/>
    <mergeCell ref="D27:F27"/>
    <mergeCell ref="D28:F28"/>
    <mergeCell ref="D29:F29"/>
    <mergeCell ref="B30:G30"/>
    <mergeCell ref="A31:H3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21.xml><?xml version="1.0" encoding="utf-8"?>
<worksheet xmlns="http://schemas.openxmlformats.org/spreadsheetml/2006/main" xmlns:r="http://schemas.openxmlformats.org/officeDocument/2006/relationships">
  <sheetPr codeName="Hoja26">
    <tabColor indexed="39"/>
  </sheetPr>
  <dimension ref="A2:J50"/>
  <sheetViews>
    <sheetView zoomScaleSheetLayoutView="115" workbookViewId="0" topLeftCell="A1">
      <selection activeCell="H5" sqref="H5"/>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138</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139</v>
      </c>
      <c r="B9" s="152"/>
      <c r="C9" s="152"/>
      <c r="D9" s="152"/>
      <c r="E9" s="152"/>
      <c r="F9" s="153"/>
      <c r="G9" s="157" t="s">
        <v>140</v>
      </c>
      <c r="H9" s="158"/>
      <c r="J9" s="1" t="s">
        <v>4</v>
      </c>
    </row>
    <row r="10" spans="1:10" ht="18.75" customHeight="1" thickBot="1">
      <c r="A10" s="154"/>
      <c r="B10" s="155"/>
      <c r="C10" s="155"/>
      <c r="D10" s="155"/>
      <c r="E10" s="155"/>
      <c r="F10" s="156"/>
      <c r="G10" s="159" t="s">
        <v>141</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8" ht="33.75" customHeight="1">
      <c r="A13" s="69">
        <v>150</v>
      </c>
      <c r="B13" s="70">
        <v>54305</v>
      </c>
      <c r="C13" s="70" t="s">
        <v>51</v>
      </c>
      <c r="D13" s="134" t="s">
        <v>92</v>
      </c>
      <c r="E13" s="135"/>
      <c r="F13" s="136"/>
      <c r="G13" s="71">
        <v>13.56</v>
      </c>
      <c r="H13" s="72">
        <f>ROUND(G13*A13,2)</f>
        <v>2034</v>
      </c>
    </row>
    <row r="14" spans="1:8" ht="17.25" customHeight="1">
      <c r="A14" s="55"/>
      <c r="B14" s="56"/>
      <c r="C14" s="56"/>
      <c r="D14" s="137" t="s">
        <v>19</v>
      </c>
      <c r="E14" s="138"/>
      <c r="F14" s="139"/>
      <c r="G14" s="49"/>
      <c r="H14" s="54"/>
    </row>
    <row r="15" spans="1:10" ht="29.2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15" customHeight="1">
      <c r="A23" s="25"/>
      <c r="B23" s="11"/>
      <c r="C23" s="39"/>
      <c r="D23" s="125"/>
      <c r="E23" s="126"/>
      <c r="F23" s="127"/>
      <c r="G23" s="20"/>
      <c r="H23" s="41"/>
    </row>
    <row r="24" spans="1:8" ht="15" customHeight="1">
      <c r="A24" s="25"/>
      <c r="B24" s="11"/>
      <c r="C24" s="39"/>
      <c r="D24" s="79"/>
      <c r="E24" s="80"/>
      <c r="F24" s="81"/>
      <c r="G24" s="20"/>
      <c r="H24" s="41"/>
    </row>
    <row r="25" spans="1:8" ht="15" customHeight="1">
      <c r="A25" s="25"/>
      <c r="B25" s="11"/>
      <c r="C25" s="39"/>
      <c r="D25" s="79"/>
      <c r="E25" s="80"/>
      <c r="F25" s="81"/>
      <c r="G25" s="20"/>
      <c r="H25" s="41"/>
    </row>
    <row r="26" spans="1:8" ht="17.25" customHeight="1">
      <c r="A26" s="25"/>
      <c r="B26" s="11"/>
      <c r="C26" s="39"/>
      <c r="D26" s="79"/>
      <c r="E26" s="80"/>
      <c r="F26" s="81"/>
      <c r="G26" s="20"/>
      <c r="H26" s="41"/>
    </row>
    <row r="27" spans="1:8" ht="15.75" customHeight="1">
      <c r="A27" s="25"/>
      <c r="B27" s="11"/>
      <c r="C27" s="45"/>
      <c r="D27" s="97"/>
      <c r="E27" s="98"/>
      <c r="F27" s="99"/>
      <c r="G27" s="37"/>
      <c r="H27" s="41"/>
    </row>
    <row r="28" spans="1:8" ht="21.75" customHeight="1">
      <c r="A28" s="25"/>
      <c r="B28" s="11"/>
      <c r="C28" s="11"/>
      <c r="D28" s="100"/>
      <c r="E28" s="101"/>
      <c r="F28" s="102"/>
      <c r="G28" s="21"/>
      <c r="H28" s="42"/>
    </row>
    <row r="29" spans="1:10" ht="24" customHeight="1" thickBot="1">
      <c r="A29" s="26"/>
      <c r="B29" s="12"/>
      <c r="C29" s="12"/>
      <c r="D29" s="103"/>
      <c r="E29" s="101"/>
      <c r="F29" s="101"/>
      <c r="G29" s="21"/>
      <c r="H29" s="41"/>
      <c r="J29" s="1" t="s">
        <v>4</v>
      </c>
    </row>
    <row r="30" spans="1:8" ht="29.25" customHeight="1" thickBot="1">
      <c r="A30" s="27" t="s">
        <v>5</v>
      </c>
      <c r="B30" s="104" t="str">
        <f>CONCATENATE("****",UPPER(l_letras(H30)),"****")</f>
        <v>****DOS MIL TREINTA Y CUATRO 00/100 DOLARES****</v>
      </c>
      <c r="C30" s="105"/>
      <c r="D30" s="105"/>
      <c r="E30" s="105"/>
      <c r="F30" s="105"/>
      <c r="G30" s="106"/>
      <c r="H30" s="43">
        <f>SUM(H13:H29)</f>
        <v>2034</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87" t="s">
        <v>61</v>
      </c>
      <c r="B40" s="88"/>
      <c r="C40" s="88"/>
      <c r="D40" s="88"/>
      <c r="E40" s="89"/>
      <c r="F40" s="116" t="s">
        <v>147</v>
      </c>
      <c r="G40" s="117"/>
      <c r="H40" s="118"/>
      <c r="I40" s="4"/>
    </row>
    <row r="41" spans="1:9" ht="15" customHeight="1">
      <c r="A41" s="87" t="s">
        <v>60</v>
      </c>
      <c r="B41" s="88"/>
      <c r="C41" s="88"/>
      <c r="D41" s="88"/>
      <c r="E41" s="89"/>
      <c r="F41" s="203" t="s">
        <v>145</v>
      </c>
      <c r="G41" s="91"/>
      <c r="H41" s="92"/>
      <c r="I41" s="4"/>
    </row>
    <row r="42" spans="1:9" ht="15">
      <c r="A42" s="93"/>
      <c r="B42" s="94"/>
      <c r="C42" s="94"/>
      <c r="D42" s="94"/>
      <c r="E42" s="19"/>
      <c r="F42" s="90" t="s">
        <v>7</v>
      </c>
      <c r="G42" s="91"/>
      <c r="H42" s="92"/>
      <c r="I42" s="4"/>
    </row>
    <row r="43" spans="1:9" ht="14.25">
      <c r="A43" s="30"/>
      <c r="B43" s="4"/>
      <c r="C43" s="4"/>
      <c r="D43" s="5"/>
      <c r="E43" s="19"/>
      <c r="F43" s="13"/>
      <c r="G43" s="9"/>
      <c r="H43" s="31"/>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A40:E40"/>
    <mergeCell ref="F40:H40"/>
    <mergeCell ref="D17:F17"/>
    <mergeCell ref="D18:F18"/>
    <mergeCell ref="D19:F19"/>
    <mergeCell ref="D20:F20"/>
    <mergeCell ref="D22:F22"/>
    <mergeCell ref="D23:F23"/>
    <mergeCell ref="A41:E41"/>
    <mergeCell ref="F41:H41"/>
    <mergeCell ref="A42:D42"/>
    <mergeCell ref="F42:H42"/>
    <mergeCell ref="A44:D44"/>
    <mergeCell ref="D27:F27"/>
    <mergeCell ref="D28:F28"/>
    <mergeCell ref="D29:F29"/>
    <mergeCell ref="B30:G30"/>
    <mergeCell ref="A31:H3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3.xml><?xml version="1.0" encoding="utf-8"?>
<worksheet xmlns="http://schemas.openxmlformats.org/spreadsheetml/2006/main" xmlns:r="http://schemas.openxmlformats.org/officeDocument/2006/relationships">
  <sheetPr codeName="Hoja12">
    <tabColor indexed="39"/>
  </sheetPr>
  <dimension ref="A2:J49"/>
  <sheetViews>
    <sheetView zoomScaleSheetLayoutView="115" workbookViewId="0" topLeftCell="A31">
      <selection activeCell="A12" sqref="A12"/>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50</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23</v>
      </c>
      <c r="B9" s="152"/>
      <c r="C9" s="152"/>
      <c r="D9" s="152"/>
      <c r="E9" s="152"/>
      <c r="F9" s="183"/>
      <c r="G9" s="185" t="s">
        <v>24</v>
      </c>
      <c r="H9" s="158"/>
      <c r="J9" s="1" t="s">
        <v>4</v>
      </c>
    </row>
    <row r="10" spans="1:10" ht="18.75" customHeight="1" thickBot="1">
      <c r="A10" s="154"/>
      <c r="B10" s="155"/>
      <c r="C10" s="155"/>
      <c r="D10" s="155"/>
      <c r="E10" s="155"/>
      <c r="F10" s="184"/>
      <c r="G10" s="186" t="s">
        <v>25</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57">
        <v>200</v>
      </c>
      <c r="B13" s="58">
        <v>54305</v>
      </c>
      <c r="C13" s="58" t="s">
        <v>51</v>
      </c>
      <c r="D13" s="180" t="s">
        <v>92</v>
      </c>
      <c r="E13" s="181"/>
      <c r="F13" s="182"/>
      <c r="G13" s="60">
        <v>14.13</v>
      </c>
      <c r="H13" s="61">
        <f>ROUND(G13*A13,2)</f>
        <v>2826</v>
      </c>
      <c r="J13" s="1" t="s">
        <v>4</v>
      </c>
    </row>
    <row r="14" spans="1:8" ht="15.75" customHeight="1">
      <c r="A14" s="55"/>
      <c r="B14" s="56"/>
      <c r="C14" s="56"/>
      <c r="D14" s="137" t="s">
        <v>19</v>
      </c>
      <c r="E14" s="138"/>
      <c r="F14" s="139"/>
      <c r="G14" s="49"/>
      <c r="H14" s="54"/>
    </row>
    <row r="15" spans="1:10" ht="30" customHeight="1">
      <c r="A15" s="50"/>
      <c r="B15" s="51"/>
      <c r="C15" s="52"/>
      <c r="D15" s="119" t="s">
        <v>91</v>
      </c>
      <c r="E15" s="120"/>
      <c r="F15" s="121"/>
      <c r="G15" s="48"/>
      <c r="H15" s="54"/>
      <c r="J15" s="1" t="s">
        <v>4</v>
      </c>
    </row>
    <row r="16" spans="1:8" ht="30" customHeight="1">
      <c r="A16" s="50"/>
      <c r="B16" s="51"/>
      <c r="C16" s="53"/>
      <c r="D16" s="119" t="s">
        <v>41</v>
      </c>
      <c r="E16" s="120"/>
      <c r="F16" s="121"/>
      <c r="G16" s="49"/>
      <c r="H16" s="54"/>
    </row>
    <row r="17" spans="1:8" ht="46.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3" customHeight="1">
      <c r="A19" s="25"/>
      <c r="B19" s="11"/>
      <c r="C19" s="39"/>
      <c r="D19" s="119" t="s">
        <v>45</v>
      </c>
      <c r="E19" s="120"/>
      <c r="F19" s="121"/>
      <c r="G19" s="20"/>
      <c r="H19" s="41"/>
    </row>
    <row r="20" spans="1:8" ht="21" customHeight="1">
      <c r="A20" s="25"/>
      <c r="B20" s="11"/>
      <c r="C20" s="39"/>
      <c r="D20" s="122"/>
      <c r="E20" s="123"/>
      <c r="F20" s="124"/>
      <c r="G20" s="20"/>
      <c r="H20" s="41"/>
    </row>
    <row r="21" spans="1:8" ht="23.25" customHeight="1">
      <c r="A21" s="25"/>
      <c r="B21" s="11"/>
      <c r="C21" s="39"/>
      <c r="D21" s="122"/>
      <c r="E21" s="123"/>
      <c r="F21" s="124"/>
      <c r="G21" s="20"/>
      <c r="H21" s="41"/>
    </row>
    <row r="22" spans="1:8" ht="28.5" customHeight="1">
      <c r="A22" s="25"/>
      <c r="B22" s="11"/>
      <c r="C22" s="39"/>
      <c r="D22" s="122"/>
      <c r="E22" s="123"/>
      <c r="F22" s="124"/>
      <c r="G22" s="38"/>
      <c r="H22" s="41"/>
    </row>
    <row r="23" spans="1:8" ht="21" customHeight="1">
      <c r="A23" s="25"/>
      <c r="B23" s="11"/>
      <c r="C23" s="40"/>
      <c r="D23" s="122"/>
      <c r="E23" s="123"/>
      <c r="F23" s="124"/>
      <c r="G23" s="37"/>
      <c r="H23" s="41"/>
    </row>
    <row r="24" spans="1:8" ht="21" customHeight="1">
      <c r="A24" s="25"/>
      <c r="B24" s="11"/>
      <c r="C24" s="40"/>
      <c r="D24" s="122"/>
      <c r="E24" s="123"/>
      <c r="F24" s="124"/>
      <c r="G24" s="46"/>
      <c r="H24" s="41"/>
    </row>
    <row r="25" spans="1:8" ht="21.75" customHeight="1">
      <c r="A25" s="25"/>
      <c r="B25" s="11"/>
      <c r="C25" s="39"/>
      <c r="D25" s="125"/>
      <c r="E25" s="126"/>
      <c r="F25" s="127"/>
      <c r="G25" s="20"/>
      <c r="H25" s="41"/>
    </row>
    <row r="26" spans="1:8" ht="2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74" t="str">
        <f>CONCATENATE("****",UPPER(l_letras(H29)),"****")</f>
        <v>****DOS MIL OCHOCIENTOS VEINTE Y SEIS 00/100 DOLARES****</v>
      </c>
      <c r="C29" s="175"/>
      <c r="D29" s="175"/>
      <c r="E29" s="175"/>
      <c r="F29" s="175"/>
      <c r="G29" s="176"/>
      <c r="H29" s="43">
        <f>SUM(H13:H28)</f>
        <v>2826</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87" t="s">
        <v>61</v>
      </c>
      <c r="B39" s="88"/>
      <c r="C39" s="88"/>
      <c r="D39" s="88"/>
      <c r="E39" s="89"/>
      <c r="F39" s="116" t="s">
        <v>37</v>
      </c>
      <c r="G39" s="117"/>
      <c r="H39" s="118"/>
      <c r="I39" s="4"/>
    </row>
    <row r="40" spans="1:9" ht="15">
      <c r="A40" s="87" t="s">
        <v>60</v>
      </c>
      <c r="B40" s="88"/>
      <c r="C40" s="88"/>
      <c r="D40" s="88"/>
      <c r="E40" s="89"/>
      <c r="F40" s="177" t="s">
        <v>36</v>
      </c>
      <c r="G40" s="178"/>
      <c r="H40" s="179"/>
      <c r="I40" s="4"/>
    </row>
    <row r="41" spans="1:9" ht="15">
      <c r="A41" s="93"/>
      <c r="B41" s="94"/>
      <c r="C41" s="94"/>
      <c r="D41" s="94"/>
      <c r="E41" s="19"/>
      <c r="F41" s="90" t="s">
        <v>7</v>
      </c>
      <c r="G41" s="91"/>
      <c r="H41" s="92"/>
      <c r="I41" s="4"/>
    </row>
    <row r="42" spans="1:9" ht="14.25">
      <c r="A42" s="30"/>
      <c r="B42" s="4"/>
      <c r="C42" s="4"/>
      <c r="D42" s="5"/>
      <c r="E42" s="19"/>
      <c r="F42" s="13"/>
      <c r="G42" s="9"/>
      <c r="H42" s="31"/>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1:D41"/>
    <mergeCell ref="F41:H41"/>
    <mergeCell ref="A43:D43"/>
    <mergeCell ref="B29:G29"/>
    <mergeCell ref="A30:H32"/>
    <mergeCell ref="A39:E39"/>
    <mergeCell ref="F39:H39"/>
    <mergeCell ref="A40:E40"/>
    <mergeCell ref="F40: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4.xml><?xml version="1.0" encoding="utf-8"?>
<worksheet xmlns="http://schemas.openxmlformats.org/spreadsheetml/2006/main" xmlns:r="http://schemas.openxmlformats.org/officeDocument/2006/relationships">
  <sheetPr codeName="Hoja28">
    <tabColor indexed="39"/>
  </sheetPr>
  <dimension ref="A2:J49"/>
  <sheetViews>
    <sheetView zoomScaleSheetLayoutView="115" workbookViewId="0" topLeftCell="A1">
      <selection activeCell="F36" sqref="F36"/>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123</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124</v>
      </c>
      <c r="B9" s="152"/>
      <c r="C9" s="152"/>
      <c r="D9" s="152"/>
      <c r="E9" s="152"/>
      <c r="F9" s="153"/>
      <c r="G9" s="157" t="s">
        <v>82</v>
      </c>
      <c r="H9" s="158"/>
      <c r="J9" s="1" t="s">
        <v>4</v>
      </c>
    </row>
    <row r="10" spans="1:10" ht="18.75" customHeight="1" thickBot="1">
      <c r="A10" s="154"/>
      <c r="B10" s="155"/>
      <c r="C10" s="155"/>
      <c r="D10" s="155"/>
      <c r="E10" s="155"/>
      <c r="F10" s="156"/>
      <c r="G10" s="159" t="s">
        <v>83</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57">
        <v>150</v>
      </c>
      <c r="B13" s="58">
        <v>54305</v>
      </c>
      <c r="C13" s="58" t="s">
        <v>51</v>
      </c>
      <c r="D13" s="180" t="s">
        <v>92</v>
      </c>
      <c r="E13" s="181"/>
      <c r="F13" s="182"/>
      <c r="G13" s="60">
        <v>11.3</v>
      </c>
      <c r="H13" s="61">
        <f>ROUND(G13*A13,2)</f>
        <v>1695</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17.25" customHeight="1">
      <c r="A23" s="25"/>
      <c r="B23" s="11"/>
      <c r="C23" s="39"/>
      <c r="D23" s="125"/>
      <c r="E23" s="126"/>
      <c r="F23" s="127"/>
      <c r="G23" s="20"/>
      <c r="H23" s="41"/>
    </row>
    <row r="24" spans="1:8" ht="15" customHeight="1">
      <c r="A24" s="25"/>
      <c r="B24" s="11"/>
      <c r="C24" s="39"/>
      <c r="D24" s="79"/>
      <c r="E24" s="80"/>
      <c r="F24" s="81"/>
      <c r="G24" s="20"/>
      <c r="H24" s="41"/>
    </row>
    <row r="25" spans="1:8" ht="25.5" customHeight="1">
      <c r="A25" s="25"/>
      <c r="B25" s="11"/>
      <c r="C25" s="39"/>
      <c r="D25" s="79"/>
      <c r="E25" s="80"/>
      <c r="F25" s="81"/>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SEISCIENTOS NOVENTA Y CINCO 00/100 DOLARES****</v>
      </c>
      <c r="C29" s="105"/>
      <c r="D29" s="105"/>
      <c r="E29" s="105"/>
      <c r="F29" s="105"/>
      <c r="G29" s="106"/>
      <c r="H29" s="43">
        <f>SUM(H13:H28)</f>
        <v>1695</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ABC FM, S.A. DE C.V.
(RADIO ABC)</v>
      </c>
      <c r="G39" s="172"/>
      <c r="H39" s="173"/>
      <c r="I39" s="4"/>
    </row>
    <row r="40" spans="1:9" ht="15" customHeight="1">
      <c r="A40" s="87" t="s">
        <v>60</v>
      </c>
      <c r="B40" s="88"/>
      <c r="C40" s="88"/>
      <c r="D40" s="88"/>
      <c r="E40" s="89"/>
      <c r="F40" s="187" t="s">
        <v>125</v>
      </c>
      <c r="G40" s="188"/>
      <c r="H40" s="189"/>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5.xml><?xml version="1.0" encoding="utf-8"?>
<worksheet xmlns="http://schemas.openxmlformats.org/spreadsheetml/2006/main" xmlns:r="http://schemas.openxmlformats.org/officeDocument/2006/relationships">
  <sheetPr codeName="Hoja3">
    <tabColor indexed="39"/>
  </sheetPr>
  <dimension ref="A2:J50"/>
  <sheetViews>
    <sheetView zoomScaleSheetLayoutView="115" workbookViewId="0" topLeftCell="A7">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93</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46</v>
      </c>
      <c r="B9" s="152"/>
      <c r="C9" s="152"/>
      <c r="D9" s="152"/>
      <c r="E9" s="152"/>
      <c r="F9" s="183"/>
      <c r="G9" s="185" t="s">
        <v>43</v>
      </c>
      <c r="H9" s="158"/>
      <c r="J9" s="1" t="s">
        <v>4</v>
      </c>
    </row>
    <row r="10" spans="1:10" ht="18.75" customHeight="1" thickBot="1">
      <c r="A10" s="154"/>
      <c r="B10" s="155"/>
      <c r="C10" s="155"/>
      <c r="D10" s="155"/>
      <c r="E10" s="155"/>
      <c r="F10" s="184"/>
      <c r="G10" s="186" t="s">
        <v>44</v>
      </c>
      <c r="H10" s="160"/>
      <c r="J10" s="1" t="s">
        <v>4</v>
      </c>
    </row>
    <row r="11" spans="1:8" ht="47.25" customHeight="1" thickBot="1">
      <c r="A11" s="128" t="s">
        <v>112</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6" customHeight="1">
      <c r="A13" s="83">
        <v>150</v>
      </c>
      <c r="B13" s="84">
        <v>54305</v>
      </c>
      <c r="C13" s="84" t="s">
        <v>51</v>
      </c>
      <c r="D13" s="134" t="s">
        <v>92</v>
      </c>
      <c r="E13" s="135"/>
      <c r="F13" s="136"/>
      <c r="G13" s="85">
        <v>9.04</v>
      </c>
      <c r="H13" s="86">
        <f>ROUND(G13*A13,2)</f>
        <v>1356</v>
      </c>
      <c r="J13" s="1" t="s">
        <v>4</v>
      </c>
    </row>
    <row r="14" spans="1:8" ht="16.5" customHeight="1">
      <c r="A14" s="55"/>
      <c r="B14" s="56"/>
      <c r="C14" s="56"/>
      <c r="D14" s="137" t="s">
        <v>19</v>
      </c>
      <c r="E14" s="138"/>
      <c r="F14" s="139"/>
      <c r="G14" s="49"/>
      <c r="H14" s="54"/>
    </row>
    <row r="15" spans="1:10" ht="30" customHeight="1">
      <c r="A15" s="50"/>
      <c r="B15" s="51"/>
      <c r="C15" s="52"/>
      <c r="D15" s="119" t="s">
        <v>91</v>
      </c>
      <c r="E15" s="120"/>
      <c r="F15" s="121"/>
      <c r="G15" s="48"/>
      <c r="H15" s="54"/>
      <c r="J15" s="1" t="s">
        <v>4</v>
      </c>
    </row>
    <row r="16" spans="1:8" ht="30" customHeight="1">
      <c r="A16" s="50"/>
      <c r="B16" s="51"/>
      <c r="C16" s="53"/>
      <c r="D16" s="119" t="s">
        <v>41</v>
      </c>
      <c r="E16" s="120"/>
      <c r="F16" s="121"/>
      <c r="G16" s="49"/>
      <c r="H16" s="54"/>
    </row>
    <row r="17" spans="1:8" ht="45.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2.25" customHeight="1">
      <c r="A19" s="25"/>
      <c r="B19" s="11"/>
      <c r="C19" s="39"/>
      <c r="D19" s="119" t="s">
        <v>45</v>
      </c>
      <c r="E19" s="120"/>
      <c r="F19" s="121"/>
      <c r="G19" s="20"/>
      <c r="H19" s="41"/>
    </row>
    <row r="20" spans="1:8" ht="21" customHeight="1">
      <c r="A20" s="25"/>
      <c r="B20" s="11"/>
      <c r="C20" s="39"/>
      <c r="D20" s="122"/>
      <c r="E20" s="123"/>
      <c r="F20" s="124"/>
      <c r="G20" s="20"/>
      <c r="H20" s="41"/>
    </row>
    <row r="21" spans="1:8" ht="23.25" customHeight="1">
      <c r="A21" s="25"/>
      <c r="B21" s="11"/>
      <c r="C21" s="39"/>
      <c r="D21" s="122"/>
      <c r="E21" s="123"/>
      <c r="F21" s="124"/>
      <c r="G21" s="20"/>
      <c r="H21" s="41"/>
    </row>
    <row r="22" spans="1:8" ht="18" customHeight="1">
      <c r="A22" s="25"/>
      <c r="B22" s="11"/>
      <c r="C22" s="39"/>
      <c r="D22" s="122"/>
      <c r="E22" s="123"/>
      <c r="F22" s="124"/>
      <c r="G22" s="38"/>
      <c r="H22" s="41"/>
    </row>
    <row r="23" spans="1:8" ht="17.25" customHeight="1">
      <c r="A23" s="25"/>
      <c r="B23" s="11"/>
      <c r="C23" s="40"/>
      <c r="D23" s="122"/>
      <c r="E23" s="123"/>
      <c r="F23" s="124"/>
      <c r="G23" s="37"/>
      <c r="H23" s="41"/>
    </row>
    <row r="24" spans="1:8" ht="29.25" customHeight="1">
      <c r="A24" s="25"/>
      <c r="B24" s="11"/>
      <c r="C24" s="40"/>
      <c r="D24" s="122"/>
      <c r="E24" s="123"/>
      <c r="F24" s="124"/>
      <c r="G24" s="46"/>
      <c r="H24" s="41"/>
    </row>
    <row r="25" spans="1:8" ht="21" customHeight="1">
      <c r="A25" s="25"/>
      <c r="B25" s="11"/>
      <c r="C25" s="40"/>
      <c r="D25" s="122"/>
      <c r="E25" s="123"/>
      <c r="F25" s="124"/>
      <c r="G25" s="46"/>
      <c r="H25" s="41"/>
    </row>
    <row r="26" spans="1:8" ht="18" customHeight="1">
      <c r="A26" s="25"/>
      <c r="B26" s="11"/>
      <c r="C26" s="39"/>
      <c r="D26" s="125"/>
      <c r="E26" s="126"/>
      <c r="F26" s="127"/>
      <c r="G26" s="20"/>
      <c r="H26" s="41"/>
    </row>
    <row r="27" spans="1:8" ht="18.75" customHeight="1">
      <c r="A27" s="25"/>
      <c r="B27" s="11"/>
      <c r="C27" s="45"/>
      <c r="D27" s="97"/>
      <c r="E27" s="98"/>
      <c r="F27" s="99"/>
      <c r="G27" s="37"/>
      <c r="H27" s="41"/>
    </row>
    <row r="28" spans="1:8" ht="16.5" customHeight="1">
      <c r="A28" s="25"/>
      <c r="B28" s="11"/>
      <c r="C28" s="11"/>
      <c r="D28" s="100"/>
      <c r="E28" s="101"/>
      <c r="F28" s="102"/>
      <c r="G28" s="21"/>
      <c r="H28" s="42"/>
    </row>
    <row r="29" spans="1:10" ht="19.5" customHeight="1" thickBot="1">
      <c r="A29" s="26"/>
      <c r="B29" s="12"/>
      <c r="C29" s="12"/>
      <c r="D29" s="103"/>
      <c r="E29" s="101"/>
      <c r="F29" s="101"/>
      <c r="G29" s="21"/>
      <c r="H29" s="41"/>
      <c r="J29" s="1" t="s">
        <v>4</v>
      </c>
    </row>
    <row r="30" spans="1:8" ht="29.25" customHeight="1" thickBot="1">
      <c r="A30" s="27" t="s">
        <v>5</v>
      </c>
      <c r="B30" s="190" t="str">
        <f>CONCATENATE("****",UPPER(l_letras(H30)),"****")</f>
        <v>****UN MIL TRESCIENTOS CINCUENTA Y SEIS 00/100 DOLARES****</v>
      </c>
      <c r="C30" s="191"/>
      <c r="D30" s="191"/>
      <c r="E30" s="191"/>
      <c r="F30" s="191"/>
      <c r="G30" s="192"/>
      <c r="H30" s="43">
        <f>SUM(H13:H29)</f>
        <v>1356</v>
      </c>
    </row>
    <row r="31" spans="1:8" ht="11.25" customHeight="1">
      <c r="A31" s="107" t="s">
        <v>14</v>
      </c>
      <c r="B31" s="108"/>
      <c r="C31" s="108"/>
      <c r="D31" s="108"/>
      <c r="E31" s="108"/>
      <c r="F31" s="108"/>
      <c r="G31" s="108"/>
      <c r="H31" s="109"/>
    </row>
    <row r="32" spans="1:9" ht="9.75" customHeight="1">
      <c r="A32" s="110"/>
      <c r="B32" s="111"/>
      <c r="C32" s="111"/>
      <c r="D32" s="111"/>
      <c r="E32" s="111"/>
      <c r="F32" s="111"/>
      <c r="G32" s="111"/>
      <c r="H32" s="112"/>
      <c r="I32" s="1" t="s">
        <v>4</v>
      </c>
    </row>
    <row r="33" spans="1:8" ht="12" customHeight="1" thickBot="1">
      <c r="A33" s="113"/>
      <c r="B33" s="114"/>
      <c r="C33" s="114"/>
      <c r="D33" s="114"/>
      <c r="E33" s="114"/>
      <c r="F33" s="114"/>
      <c r="G33" s="114"/>
      <c r="H33" s="115"/>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65"/>
      <c r="G39" s="9"/>
      <c r="H39" s="31"/>
    </row>
    <row r="40" spans="1:9" ht="16.5">
      <c r="A40" s="87" t="s">
        <v>61</v>
      </c>
      <c r="B40" s="88"/>
      <c r="C40" s="88"/>
      <c r="D40" s="88"/>
      <c r="E40" s="89"/>
      <c r="F40" s="193" t="s">
        <v>47</v>
      </c>
      <c r="G40" s="194"/>
      <c r="H40" s="195"/>
      <c r="I40" s="4"/>
    </row>
    <row r="41" spans="1:9" ht="15">
      <c r="A41" s="87" t="s">
        <v>60</v>
      </c>
      <c r="B41" s="88"/>
      <c r="C41" s="88"/>
      <c r="D41" s="88"/>
      <c r="E41" s="89"/>
      <c r="F41" s="177" t="s">
        <v>40</v>
      </c>
      <c r="G41" s="178"/>
      <c r="H41" s="179"/>
      <c r="I41" s="4"/>
    </row>
    <row r="42" spans="1:9" ht="15">
      <c r="A42" s="93"/>
      <c r="B42" s="94"/>
      <c r="C42" s="94"/>
      <c r="D42" s="94"/>
      <c r="E42" s="19"/>
      <c r="F42" s="90" t="s">
        <v>7</v>
      </c>
      <c r="G42" s="91"/>
      <c r="H42" s="92"/>
      <c r="I42" s="4"/>
    </row>
    <row r="43" spans="1:9" ht="14.25">
      <c r="A43" s="30"/>
      <c r="B43" s="4"/>
      <c r="C43" s="4"/>
      <c r="D43" s="5"/>
      <c r="E43" s="19"/>
      <c r="F43" s="13"/>
      <c r="G43" s="9"/>
      <c r="H43" s="31"/>
      <c r="I43" s="4"/>
    </row>
    <row r="44" spans="1:9" ht="15" thickBot="1">
      <c r="A44" s="95"/>
      <c r="B44" s="96"/>
      <c r="C44" s="96"/>
      <c r="D44" s="96"/>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F42:H42"/>
    <mergeCell ref="F40:H40"/>
    <mergeCell ref="A41:E41"/>
    <mergeCell ref="F41:H41"/>
    <mergeCell ref="A42:D42"/>
    <mergeCell ref="D25:F25"/>
    <mergeCell ref="D26:F26"/>
    <mergeCell ref="D27:F27"/>
    <mergeCell ref="D28:F28"/>
    <mergeCell ref="A44:D44"/>
    <mergeCell ref="D29:F29"/>
    <mergeCell ref="B30:G30"/>
    <mergeCell ref="A31:H33"/>
    <mergeCell ref="A40:E40"/>
    <mergeCell ref="D19:F19"/>
    <mergeCell ref="D20:F20"/>
    <mergeCell ref="D21:F21"/>
    <mergeCell ref="D22:F22"/>
    <mergeCell ref="D23:F23"/>
    <mergeCell ref="D24:F24"/>
    <mergeCell ref="D13:F13"/>
    <mergeCell ref="D14:F14"/>
    <mergeCell ref="D15:F15"/>
    <mergeCell ref="D16:F16"/>
    <mergeCell ref="D17:F17"/>
    <mergeCell ref="D18:F18"/>
    <mergeCell ref="A9:F10"/>
    <mergeCell ref="G9:H9"/>
    <mergeCell ref="G10:H10"/>
    <mergeCell ref="A11:H11"/>
    <mergeCell ref="D12:F12"/>
    <mergeCell ref="E7:F7"/>
    <mergeCell ref="G7:H8"/>
    <mergeCell ref="E8:F8"/>
    <mergeCell ref="A7:D7"/>
    <mergeCell ref="A8:D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6.xml><?xml version="1.0" encoding="utf-8"?>
<worksheet xmlns="http://schemas.openxmlformats.org/spreadsheetml/2006/main" xmlns:r="http://schemas.openxmlformats.org/officeDocument/2006/relationships">
  <sheetPr codeName="Hoja23">
    <tabColor indexed="39"/>
  </sheetPr>
  <dimension ref="A2:J49"/>
  <sheetViews>
    <sheetView zoomScaleSheetLayoutView="115" workbookViewId="0" topLeftCell="A4">
      <selection activeCell="D15" sqref="D15:F15"/>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94</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121</v>
      </c>
      <c r="B9" s="152"/>
      <c r="C9" s="152"/>
      <c r="D9" s="152"/>
      <c r="E9" s="152"/>
      <c r="F9" s="153"/>
      <c r="G9" s="157" t="s">
        <v>80</v>
      </c>
      <c r="H9" s="158"/>
      <c r="J9" s="1" t="s">
        <v>4</v>
      </c>
    </row>
    <row r="10" spans="1:10" ht="18.75" customHeight="1" thickBot="1">
      <c r="A10" s="154"/>
      <c r="B10" s="155"/>
      <c r="C10" s="155"/>
      <c r="D10" s="155"/>
      <c r="E10" s="155"/>
      <c r="F10" s="156"/>
      <c r="G10" s="159" t="s">
        <v>81</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200</v>
      </c>
      <c r="B13" s="84">
        <v>54305</v>
      </c>
      <c r="C13" s="84" t="s">
        <v>51</v>
      </c>
      <c r="D13" s="134" t="s">
        <v>92</v>
      </c>
      <c r="E13" s="135"/>
      <c r="F13" s="136"/>
      <c r="G13" s="85">
        <v>11.07</v>
      </c>
      <c r="H13" s="86">
        <f>ROUND(G13*A13,2)</f>
        <v>2214</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26.25" customHeight="1">
      <c r="A23" s="25"/>
      <c r="B23" s="11"/>
      <c r="C23" s="39"/>
      <c r="D23" s="125"/>
      <c r="E23" s="126"/>
      <c r="F23" s="127"/>
      <c r="G23" s="20"/>
      <c r="H23" s="41"/>
    </row>
    <row r="24" spans="1:8" ht="17.25" customHeight="1">
      <c r="A24" s="25"/>
      <c r="B24" s="11"/>
      <c r="C24" s="39"/>
      <c r="D24" s="79"/>
      <c r="E24" s="80"/>
      <c r="F24" s="81"/>
      <c r="G24" s="20"/>
      <c r="H24" s="41"/>
    </row>
    <row r="25" spans="1:8" ht="17.25" customHeight="1">
      <c r="A25" s="25"/>
      <c r="B25" s="11"/>
      <c r="C25" s="39"/>
      <c r="D25" s="79"/>
      <c r="E25" s="80"/>
      <c r="F25" s="81"/>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****DOS MIL DOSCIENTOS CATORCE 00/100 DOLARES****</v>
      </c>
      <c r="C29" s="105"/>
      <c r="D29" s="105"/>
      <c r="E29" s="105"/>
      <c r="F29" s="105"/>
      <c r="G29" s="106"/>
      <c r="H29" s="43">
        <f>SUM(H13:H28)</f>
        <v>2214</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Y.S.L.R. LA ROMANTICA, S.A. DE C.V. 
(RADIO COOL)</v>
      </c>
      <c r="G39" s="172"/>
      <c r="H39" s="173"/>
      <c r="I39" s="4"/>
    </row>
    <row r="40" spans="1:9" ht="15" customHeight="1">
      <c r="A40" s="87" t="s">
        <v>60</v>
      </c>
      <c r="B40" s="88"/>
      <c r="C40" s="88"/>
      <c r="D40" s="88"/>
      <c r="E40" s="89"/>
      <c r="F40" s="177" t="s">
        <v>122</v>
      </c>
      <c r="G40" s="91"/>
      <c r="H40" s="92"/>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7.xml><?xml version="1.0" encoding="utf-8"?>
<worksheet xmlns="http://schemas.openxmlformats.org/spreadsheetml/2006/main" xmlns:r="http://schemas.openxmlformats.org/officeDocument/2006/relationships">
  <sheetPr codeName="Hoja14">
    <tabColor indexed="39"/>
  </sheetPr>
  <dimension ref="A2:J49"/>
  <sheetViews>
    <sheetView zoomScaleSheetLayoutView="115" workbookViewId="0" topLeftCell="A4">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95</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73</v>
      </c>
      <c r="B9" s="152"/>
      <c r="C9" s="152"/>
      <c r="D9" s="152"/>
      <c r="E9" s="152"/>
      <c r="F9" s="183"/>
      <c r="G9" s="185" t="s">
        <v>24</v>
      </c>
      <c r="H9" s="158"/>
      <c r="J9" s="1" t="s">
        <v>4</v>
      </c>
    </row>
    <row r="10" spans="1:10" ht="18.75" customHeight="1" thickBot="1">
      <c r="A10" s="154"/>
      <c r="B10" s="155"/>
      <c r="C10" s="155"/>
      <c r="D10" s="155"/>
      <c r="E10" s="155"/>
      <c r="F10" s="184"/>
      <c r="G10" s="186" t="s">
        <v>25</v>
      </c>
      <c r="H10" s="160"/>
      <c r="J10" s="1" t="s">
        <v>4</v>
      </c>
    </row>
    <row r="11" spans="1:8" ht="47.25" customHeight="1" thickBot="1">
      <c r="A11" s="128" t="s">
        <v>114</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200</v>
      </c>
      <c r="B13" s="84">
        <v>54305</v>
      </c>
      <c r="C13" s="84" t="s">
        <v>51</v>
      </c>
      <c r="D13" s="134" t="s">
        <v>92</v>
      </c>
      <c r="E13" s="135"/>
      <c r="F13" s="136"/>
      <c r="G13" s="85">
        <v>14.13</v>
      </c>
      <c r="H13" s="86">
        <f>ROUND(G13*A13,2)</f>
        <v>2826</v>
      </c>
      <c r="J13" s="1" t="s">
        <v>4</v>
      </c>
    </row>
    <row r="14" spans="1:8" ht="15.75" customHeight="1">
      <c r="A14" s="55"/>
      <c r="B14" s="56"/>
      <c r="C14" s="56"/>
      <c r="D14" s="137" t="s">
        <v>19</v>
      </c>
      <c r="E14" s="138"/>
      <c r="F14" s="139"/>
      <c r="G14" s="49"/>
      <c r="H14" s="54"/>
    </row>
    <row r="15" spans="1:10" ht="30" customHeight="1">
      <c r="A15" s="50"/>
      <c r="B15" s="51"/>
      <c r="C15" s="52"/>
      <c r="D15" s="119" t="s">
        <v>91</v>
      </c>
      <c r="E15" s="120"/>
      <c r="F15" s="121"/>
      <c r="G15" s="48"/>
      <c r="H15" s="54"/>
      <c r="J15" s="1" t="s">
        <v>4</v>
      </c>
    </row>
    <row r="16" spans="1:8" ht="30" customHeight="1">
      <c r="A16" s="50"/>
      <c r="B16" s="51"/>
      <c r="C16" s="53"/>
      <c r="D16" s="119" t="s">
        <v>41</v>
      </c>
      <c r="E16" s="120"/>
      <c r="F16" s="121"/>
      <c r="G16" s="49"/>
      <c r="H16" s="54"/>
    </row>
    <row r="17" spans="1:8" ht="46.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3" customHeight="1">
      <c r="A19" s="25"/>
      <c r="B19" s="11"/>
      <c r="C19" s="39"/>
      <c r="D19" s="119" t="s">
        <v>45</v>
      </c>
      <c r="E19" s="120"/>
      <c r="F19" s="121"/>
      <c r="G19" s="20"/>
      <c r="H19" s="41"/>
    </row>
    <row r="20" spans="1:8" ht="21" customHeight="1">
      <c r="A20" s="25"/>
      <c r="B20" s="11"/>
      <c r="C20" s="39"/>
      <c r="D20" s="122"/>
      <c r="E20" s="123"/>
      <c r="F20" s="124"/>
      <c r="G20" s="20"/>
      <c r="H20" s="41"/>
    </row>
    <row r="21" spans="1:8" ht="23.25" customHeight="1">
      <c r="A21" s="25"/>
      <c r="B21" s="11"/>
      <c r="C21" s="39"/>
      <c r="D21" s="122"/>
      <c r="E21" s="123"/>
      <c r="F21" s="124"/>
      <c r="G21" s="20"/>
      <c r="H21" s="41"/>
    </row>
    <row r="22" spans="1:8" ht="28.5" customHeight="1">
      <c r="A22" s="25"/>
      <c r="B22" s="11"/>
      <c r="C22" s="39"/>
      <c r="D22" s="122"/>
      <c r="E22" s="123"/>
      <c r="F22" s="124"/>
      <c r="G22" s="38"/>
      <c r="H22" s="41"/>
    </row>
    <row r="23" spans="1:8" ht="22.5" customHeight="1">
      <c r="A23" s="25"/>
      <c r="B23" s="11"/>
      <c r="C23" s="40"/>
      <c r="D23" s="122"/>
      <c r="E23" s="123"/>
      <c r="F23" s="124"/>
      <c r="G23" s="37"/>
      <c r="H23" s="41"/>
    </row>
    <row r="24" spans="1:8" ht="16.5">
      <c r="A24" s="25"/>
      <c r="B24" s="11"/>
      <c r="C24" s="40"/>
      <c r="D24" s="122"/>
      <c r="E24" s="123"/>
      <c r="F24" s="124"/>
      <c r="G24" s="46"/>
      <c r="H24" s="41"/>
    </row>
    <row r="25" spans="1:8" ht="21.75" customHeight="1">
      <c r="A25" s="25"/>
      <c r="B25" s="11"/>
      <c r="C25" s="39"/>
      <c r="D25" s="125"/>
      <c r="E25" s="126"/>
      <c r="F25" s="127"/>
      <c r="G25" s="20"/>
      <c r="H25" s="41"/>
    </row>
    <row r="26" spans="1:8" ht="22.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74" t="str">
        <f>CONCATENATE("****",UPPER(l_letras(H29)),"****")</f>
        <v>****DOS MIL OCHOCIENTOS VEINTE Y SEIS 00/100 DOLARES****</v>
      </c>
      <c r="C29" s="175"/>
      <c r="D29" s="175"/>
      <c r="E29" s="175"/>
      <c r="F29" s="175"/>
      <c r="G29" s="176"/>
      <c r="H29" s="43">
        <f>SUM(H13:H28)</f>
        <v>2826</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87" t="s">
        <v>61</v>
      </c>
      <c r="B39" s="88"/>
      <c r="C39" s="88"/>
      <c r="D39" s="88"/>
      <c r="E39" s="89"/>
      <c r="F39" s="116" t="s">
        <v>37</v>
      </c>
      <c r="G39" s="117"/>
      <c r="H39" s="118"/>
      <c r="I39" s="4"/>
    </row>
    <row r="40" spans="1:9" ht="15">
      <c r="A40" s="87" t="s">
        <v>60</v>
      </c>
      <c r="B40" s="88"/>
      <c r="C40" s="88"/>
      <c r="D40" s="88"/>
      <c r="E40" s="89"/>
      <c r="F40" s="177" t="s">
        <v>74</v>
      </c>
      <c r="G40" s="178"/>
      <c r="H40" s="179"/>
      <c r="I40" s="4"/>
    </row>
    <row r="41" spans="1:9" ht="15">
      <c r="A41" s="93"/>
      <c r="B41" s="94"/>
      <c r="C41" s="94"/>
      <c r="D41" s="94"/>
      <c r="E41" s="19"/>
      <c r="F41" s="90" t="s">
        <v>7</v>
      </c>
      <c r="G41" s="91"/>
      <c r="H41" s="92"/>
      <c r="I41" s="4"/>
    </row>
    <row r="42" spans="1:9" ht="14.25">
      <c r="A42" s="30"/>
      <c r="B42" s="4"/>
      <c r="C42" s="4"/>
      <c r="D42" s="5"/>
      <c r="E42" s="19"/>
      <c r="F42" s="13"/>
      <c r="G42" s="9"/>
      <c r="H42" s="31"/>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1:D41"/>
    <mergeCell ref="F41:H41"/>
    <mergeCell ref="A43:D43"/>
    <mergeCell ref="B29:G29"/>
    <mergeCell ref="A30:H32"/>
    <mergeCell ref="A39:E39"/>
    <mergeCell ref="F39:H39"/>
    <mergeCell ref="A40:E40"/>
    <mergeCell ref="F40: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8.xml><?xml version="1.0" encoding="utf-8"?>
<worksheet xmlns="http://schemas.openxmlformats.org/spreadsheetml/2006/main" xmlns:r="http://schemas.openxmlformats.org/officeDocument/2006/relationships">
  <sheetPr codeName="Hoja22">
    <tabColor indexed="39"/>
  </sheetPr>
  <dimension ref="A2:J49"/>
  <sheetViews>
    <sheetView zoomScaleSheetLayoutView="115" workbookViewId="0" topLeftCell="A4">
      <selection activeCell="A13" sqref="A13:H13"/>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82" t="s">
        <v>6</v>
      </c>
      <c r="H5" s="23" t="s">
        <v>96</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87</v>
      </c>
      <c r="B9" s="152"/>
      <c r="C9" s="152"/>
      <c r="D9" s="152"/>
      <c r="E9" s="152"/>
      <c r="F9" s="153"/>
      <c r="G9" s="157" t="s">
        <v>75</v>
      </c>
      <c r="H9" s="158"/>
      <c r="J9" s="1" t="s">
        <v>4</v>
      </c>
    </row>
    <row r="10" spans="1:10" ht="18.75" customHeight="1" thickBot="1">
      <c r="A10" s="154"/>
      <c r="B10" s="155"/>
      <c r="C10" s="155"/>
      <c r="D10" s="155"/>
      <c r="E10" s="155"/>
      <c r="F10" s="156"/>
      <c r="G10" s="159" t="s">
        <v>76</v>
      </c>
      <c r="H10" s="160"/>
      <c r="J10" s="1" t="s">
        <v>4</v>
      </c>
    </row>
    <row r="11" spans="1:8" ht="47.25" customHeight="1" thickBot="1">
      <c r="A11" s="128" t="s">
        <v>113</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150</v>
      </c>
      <c r="B13" s="84">
        <v>54305</v>
      </c>
      <c r="C13" s="84" t="s">
        <v>51</v>
      </c>
      <c r="D13" s="134" t="s">
        <v>92</v>
      </c>
      <c r="E13" s="135"/>
      <c r="F13" s="136"/>
      <c r="G13" s="85">
        <v>11.86</v>
      </c>
      <c r="H13" s="86">
        <f>ROUND(G13*A13,2)</f>
        <v>1779</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6.25" customHeight="1">
      <c r="A22" s="25"/>
      <c r="B22" s="11"/>
      <c r="C22" s="40"/>
      <c r="D22" s="122"/>
      <c r="E22" s="123"/>
      <c r="F22" s="124"/>
      <c r="G22" s="37"/>
      <c r="H22" s="41"/>
    </row>
    <row r="23" spans="1:8" ht="17.25" customHeight="1">
      <c r="A23" s="25"/>
      <c r="B23" s="11"/>
      <c r="C23" s="39"/>
      <c r="D23" s="125"/>
      <c r="E23" s="126"/>
      <c r="F23" s="127"/>
      <c r="G23" s="20"/>
      <c r="H23" s="41"/>
    </row>
    <row r="24" spans="1:8" ht="18.75" customHeight="1">
      <c r="A24" s="25"/>
      <c r="B24" s="11"/>
      <c r="C24" s="39"/>
      <c r="D24" s="79"/>
      <c r="E24" s="80"/>
      <c r="F24" s="81"/>
      <c r="G24" s="20"/>
      <c r="H24" s="41"/>
    </row>
    <row r="25" spans="1:8" ht="21.75" customHeight="1">
      <c r="A25" s="25"/>
      <c r="B25" s="11"/>
      <c r="C25" s="39"/>
      <c r="D25" s="79"/>
      <c r="E25" s="80"/>
      <c r="F25" s="81"/>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SETECIENTOS SETENTA Y NUEVE 00/100 DOLARES****</v>
      </c>
      <c r="C29" s="105"/>
      <c r="D29" s="105"/>
      <c r="E29" s="105"/>
      <c r="F29" s="105"/>
      <c r="G29" s="106"/>
      <c r="H29" s="43">
        <f>SUM(H13:H28)</f>
        <v>1779</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RADIO STEREO, S.A. DE C.V.
(RADIO FEMENINA)</v>
      </c>
      <c r="G39" s="172"/>
      <c r="H39" s="173"/>
      <c r="I39" s="4"/>
    </row>
    <row r="40" spans="1:9" ht="15" customHeight="1">
      <c r="A40" s="87" t="s">
        <v>60</v>
      </c>
      <c r="B40" s="88"/>
      <c r="C40" s="88"/>
      <c r="D40" s="88"/>
      <c r="E40" s="89"/>
      <c r="F40" s="177" t="s">
        <v>78</v>
      </c>
      <c r="G40" s="91"/>
      <c r="H40" s="92"/>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9.xml><?xml version="1.0" encoding="utf-8"?>
<worksheet xmlns="http://schemas.openxmlformats.org/spreadsheetml/2006/main" xmlns:r="http://schemas.openxmlformats.org/officeDocument/2006/relationships">
  <sheetPr codeName="Hoja29">
    <tabColor indexed="39"/>
  </sheetPr>
  <dimension ref="A2:J49"/>
  <sheetViews>
    <sheetView zoomScaleSheetLayoutView="115" workbookViewId="0" topLeftCell="A4">
      <selection activeCell="D15" sqref="D15:F15"/>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1" t="s">
        <v>17</v>
      </c>
      <c r="B2" s="161"/>
      <c r="C2" s="161"/>
      <c r="D2" s="161"/>
      <c r="E2" s="161"/>
      <c r="F2" s="161"/>
      <c r="G2" s="161"/>
      <c r="H2" s="161"/>
    </row>
    <row r="3" spans="1:8" ht="18.75" customHeight="1">
      <c r="A3" s="162" t="s">
        <v>18</v>
      </c>
      <c r="B3" s="162"/>
      <c r="C3" s="162"/>
      <c r="D3" s="162"/>
      <c r="E3" s="162"/>
      <c r="F3" s="162"/>
      <c r="G3" s="162"/>
      <c r="H3" s="162"/>
    </row>
    <row r="4" ht="15" thickBot="1"/>
    <row r="5" spans="1:8" ht="28.5" thickTop="1">
      <c r="A5" s="163" t="s">
        <v>16</v>
      </c>
      <c r="B5" s="164"/>
      <c r="C5" s="164"/>
      <c r="D5" s="164"/>
      <c r="E5" s="164"/>
      <c r="F5" s="164"/>
      <c r="G5" s="44" t="s">
        <v>6</v>
      </c>
      <c r="H5" s="23" t="s">
        <v>97</v>
      </c>
    </row>
    <row r="6" spans="1:10" ht="20.25">
      <c r="A6" s="165" t="s">
        <v>13</v>
      </c>
      <c r="B6" s="166"/>
      <c r="C6" s="166"/>
      <c r="D6" s="166"/>
      <c r="E6" s="167">
        <f ca="1">YEAR(TODAY())</f>
        <v>2017</v>
      </c>
      <c r="F6" s="168"/>
      <c r="G6" s="169" t="s">
        <v>110</v>
      </c>
      <c r="H6" s="170"/>
      <c r="J6" s="1" t="s">
        <v>4</v>
      </c>
    </row>
    <row r="7" spans="1:10" ht="21" customHeight="1">
      <c r="A7" s="140" t="s">
        <v>12</v>
      </c>
      <c r="B7" s="141"/>
      <c r="C7" s="141"/>
      <c r="D7" s="142"/>
      <c r="E7" s="143" t="s">
        <v>48</v>
      </c>
      <c r="F7" s="144"/>
      <c r="G7" s="145" t="s">
        <v>59</v>
      </c>
      <c r="H7" s="146"/>
      <c r="J7" s="1" t="s">
        <v>4</v>
      </c>
    </row>
    <row r="8" spans="1:10" ht="21" customHeight="1">
      <c r="A8" s="140" t="s">
        <v>11</v>
      </c>
      <c r="B8" s="141"/>
      <c r="C8" s="141"/>
      <c r="D8" s="142"/>
      <c r="E8" s="149" t="s">
        <v>109</v>
      </c>
      <c r="F8" s="150"/>
      <c r="G8" s="147"/>
      <c r="H8" s="148"/>
      <c r="I8" s="4"/>
      <c r="J8" s="1" t="s">
        <v>4</v>
      </c>
    </row>
    <row r="9" spans="1:10" ht="18.75" customHeight="1">
      <c r="A9" s="151" t="s">
        <v>88</v>
      </c>
      <c r="B9" s="152"/>
      <c r="C9" s="152"/>
      <c r="D9" s="152"/>
      <c r="E9" s="152"/>
      <c r="F9" s="153"/>
      <c r="G9" s="157" t="s">
        <v>75</v>
      </c>
      <c r="H9" s="158"/>
      <c r="J9" s="1" t="s">
        <v>4</v>
      </c>
    </row>
    <row r="10" spans="1:10" ht="18.75" customHeight="1" thickBot="1">
      <c r="A10" s="154"/>
      <c r="B10" s="155"/>
      <c r="C10" s="155"/>
      <c r="D10" s="155"/>
      <c r="E10" s="155"/>
      <c r="F10" s="156"/>
      <c r="G10" s="159" t="s">
        <v>76</v>
      </c>
      <c r="H10" s="160"/>
      <c r="J10" s="1" t="s">
        <v>4</v>
      </c>
    </row>
    <row r="11" spans="1:8" ht="47.25" customHeight="1" thickBot="1">
      <c r="A11" s="128" t="s">
        <v>142</v>
      </c>
      <c r="B11" s="129"/>
      <c r="C11" s="129"/>
      <c r="D11" s="129"/>
      <c r="E11" s="129"/>
      <c r="F11" s="129"/>
      <c r="G11" s="129"/>
      <c r="H11" s="130"/>
    </row>
    <row r="12" spans="1:10" ht="30.75" thickBot="1">
      <c r="A12" s="24" t="s">
        <v>2</v>
      </c>
      <c r="B12" s="3" t="s">
        <v>3</v>
      </c>
      <c r="C12" s="10" t="s">
        <v>0</v>
      </c>
      <c r="D12" s="131" t="s">
        <v>1</v>
      </c>
      <c r="E12" s="132"/>
      <c r="F12" s="133"/>
      <c r="G12" s="59" t="s">
        <v>58</v>
      </c>
      <c r="H12" s="36" t="s">
        <v>15</v>
      </c>
      <c r="J12" s="1" t="s">
        <v>4</v>
      </c>
    </row>
    <row r="13" spans="1:10" ht="33.75" customHeight="1">
      <c r="A13" s="83">
        <v>125</v>
      </c>
      <c r="B13" s="84">
        <v>54305</v>
      </c>
      <c r="C13" s="84" t="s">
        <v>51</v>
      </c>
      <c r="D13" s="134" t="s">
        <v>92</v>
      </c>
      <c r="E13" s="135"/>
      <c r="F13" s="136"/>
      <c r="G13" s="85">
        <v>11.86</v>
      </c>
      <c r="H13" s="86">
        <f>ROUND(G13*A13,2)</f>
        <v>1482.5</v>
      </c>
      <c r="J13" s="1" t="s">
        <v>4</v>
      </c>
    </row>
    <row r="14" spans="1:8" ht="17.25" customHeight="1">
      <c r="A14" s="55"/>
      <c r="B14" s="56"/>
      <c r="C14" s="56"/>
      <c r="D14" s="137" t="s">
        <v>19</v>
      </c>
      <c r="E14" s="138"/>
      <c r="F14" s="139"/>
      <c r="G14" s="49"/>
      <c r="H14" s="54"/>
    </row>
    <row r="15" spans="1:10" ht="30.75" customHeight="1">
      <c r="A15" s="50"/>
      <c r="B15" s="51"/>
      <c r="C15" s="52"/>
      <c r="D15" s="119" t="s">
        <v>91</v>
      </c>
      <c r="E15" s="120"/>
      <c r="F15" s="121"/>
      <c r="G15" s="48"/>
      <c r="H15" s="54"/>
      <c r="J15" s="1" t="s">
        <v>4</v>
      </c>
    </row>
    <row r="16" spans="1:8" ht="34.5" customHeight="1">
      <c r="A16" s="50"/>
      <c r="B16" s="51"/>
      <c r="C16" s="53"/>
      <c r="D16" s="119" t="s">
        <v>41</v>
      </c>
      <c r="E16" s="120"/>
      <c r="F16" s="121"/>
      <c r="G16" s="49"/>
      <c r="H16" s="54"/>
    </row>
    <row r="17" spans="1:8" ht="48.75" customHeight="1">
      <c r="A17" s="25"/>
      <c r="B17" s="11"/>
      <c r="C17" s="39"/>
      <c r="D17" s="119" t="s">
        <v>111</v>
      </c>
      <c r="E17" s="120"/>
      <c r="F17" s="121"/>
      <c r="G17" s="37"/>
      <c r="H17" s="54"/>
    </row>
    <row r="18" spans="1:8" ht="36" customHeight="1">
      <c r="A18" s="25"/>
      <c r="B18" s="11"/>
      <c r="C18" s="39"/>
      <c r="D18" s="119" t="s">
        <v>42</v>
      </c>
      <c r="E18" s="120"/>
      <c r="F18" s="121"/>
      <c r="G18" s="47"/>
      <c r="H18" s="54"/>
    </row>
    <row r="19" spans="1:8" ht="64.5" customHeight="1">
      <c r="A19" s="25"/>
      <c r="B19" s="11"/>
      <c r="C19" s="39"/>
      <c r="D19" s="119" t="s">
        <v>45</v>
      </c>
      <c r="E19" s="120"/>
      <c r="F19" s="121"/>
      <c r="G19" s="20"/>
      <c r="H19" s="41"/>
    </row>
    <row r="20" spans="1:8" ht="21" customHeight="1">
      <c r="A20" s="25"/>
      <c r="B20" s="11"/>
      <c r="C20" s="39"/>
      <c r="D20" s="122"/>
      <c r="E20" s="123"/>
      <c r="F20" s="124"/>
      <c r="G20" s="20"/>
      <c r="H20" s="41"/>
    </row>
    <row r="21" spans="1:8" ht="25.5" customHeight="1">
      <c r="A21" s="25"/>
      <c r="B21" s="11"/>
      <c r="C21" s="39"/>
      <c r="D21" s="76"/>
      <c r="E21" s="77"/>
      <c r="F21" s="78"/>
      <c r="G21" s="20"/>
      <c r="H21" s="41"/>
    </row>
    <row r="22" spans="1:8" ht="21" customHeight="1">
      <c r="A22" s="25"/>
      <c r="B22" s="11"/>
      <c r="C22" s="40"/>
      <c r="D22" s="122"/>
      <c r="E22" s="123"/>
      <c r="F22" s="124"/>
      <c r="G22" s="37"/>
      <c r="H22" s="41"/>
    </row>
    <row r="23" spans="1:8" ht="21.75" customHeight="1">
      <c r="A23" s="25"/>
      <c r="B23" s="11"/>
      <c r="C23" s="39"/>
      <c r="D23" s="125"/>
      <c r="E23" s="126"/>
      <c r="F23" s="127"/>
      <c r="G23" s="20"/>
      <c r="H23" s="41"/>
    </row>
    <row r="24" spans="1:8" ht="17.25" customHeight="1">
      <c r="A24" s="25"/>
      <c r="B24" s="11"/>
      <c r="C24" s="39"/>
      <c r="D24" s="79"/>
      <c r="E24" s="80"/>
      <c r="F24" s="81"/>
      <c r="G24" s="20"/>
      <c r="H24" s="41"/>
    </row>
    <row r="25" spans="1:8" ht="24.75" customHeight="1">
      <c r="A25" s="25"/>
      <c r="B25" s="11"/>
      <c r="C25" s="39"/>
      <c r="D25" s="79"/>
      <c r="E25" s="80"/>
      <c r="F25" s="81"/>
      <c r="G25" s="20"/>
      <c r="H25" s="41"/>
    </row>
    <row r="26" spans="1:8" ht="15.75" customHeight="1">
      <c r="A26" s="25"/>
      <c r="B26" s="11"/>
      <c r="C26" s="45"/>
      <c r="D26" s="97"/>
      <c r="E26" s="98"/>
      <c r="F26" s="99"/>
      <c r="G26" s="37"/>
      <c r="H26" s="41"/>
    </row>
    <row r="27" spans="1:8" ht="21.75" customHeight="1">
      <c r="A27" s="25"/>
      <c r="B27" s="11"/>
      <c r="C27" s="11"/>
      <c r="D27" s="100"/>
      <c r="E27" s="101"/>
      <c r="F27" s="102"/>
      <c r="G27" s="21"/>
      <c r="H27" s="42"/>
    </row>
    <row r="28" spans="1:10" ht="24" customHeight="1" thickBot="1">
      <c r="A28" s="26"/>
      <c r="B28" s="12"/>
      <c r="C28" s="12"/>
      <c r="D28" s="103"/>
      <c r="E28" s="101"/>
      <c r="F28" s="101"/>
      <c r="G28" s="21"/>
      <c r="H28" s="41"/>
      <c r="J28" s="1" t="s">
        <v>4</v>
      </c>
    </row>
    <row r="29" spans="1:8" ht="29.25" customHeight="1" thickBot="1">
      <c r="A29" s="27" t="s">
        <v>5</v>
      </c>
      <c r="B29" s="104" t="str">
        <f>CONCATENATE("****",UPPER(l_letras(H29)),"****")</f>
        <v>****UN MIL CUATROCIENTOS OCHENTA Y DOS CON 50/100 DOLARES****</v>
      </c>
      <c r="C29" s="105"/>
      <c r="D29" s="105"/>
      <c r="E29" s="105"/>
      <c r="F29" s="105"/>
      <c r="G29" s="106"/>
      <c r="H29" s="43">
        <f>SUM(H13:H28)</f>
        <v>1482.5</v>
      </c>
    </row>
    <row r="30" spans="1:8" ht="11.25" customHeight="1">
      <c r="A30" s="107" t="s">
        <v>14</v>
      </c>
      <c r="B30" s="108"/>
      <c r="C30" s="108"/>
      <c r="D30" s="108"/>
      <c r="E30" s="108"/>
      <c r="F30" s="108"/>
      <c r="G30" s="108"/>
      <c r="H30" s="109"/>
    </row>
    <row r="31" spans="1:9" ht="9.75" customHeight="1">
      <c r="A31" s="110"/>
      <c r="B31" s="111"/>
      <c r="C31" s="111"/>
      <c r="D31" s="111"/>
      <c r="E31" s="111"/>
      <c r="F31" s="111"/>
      <c r="G31" s="111"/>
      <c r="H31" s="112"/>
      <c r="I31" s="1" t="s">
        <v>4</v>
      </c>
    </row>
    <row r="32" spans="1:8" ht="12" customHeight="1" thickBot="1">
      <c r="A32" s="113"/>
      <c r="B32" s="114"/>
      <c r="C32" s="114"/>
      <c r="D32" s="114"/>
      <c r="E32" s="114"/>
      <c r="F32" s="114"/>
      <c r="G32" s="114"/>
      <c r="H32" s="115"/>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87" t="s">
        <v>61</v>
      </c>
      <c r="B39" s="88"/>
      <c r="C39" s="88"/>
      <c r="D39" s="88"/>
      <c r="E39" s="89"/>
      <c r="F39" s="171" t="str">
        <f>+A9</f>
        <v>RADIO STEREO, S.A. DE C.V.
(RADIO FIESTA)</v>
      </c>
      <c r="G39" s="172"/>
      <c r="H39" s="173"/>
      <c r="I39" s="4"/>
    </row>
    <row r="40" spans="1:9" ht="15" customHeight="1">
      <c r="A40" s="87" t="s">
        <v>60</v>
      </c>
      <c r="B40" s="88"/>
      <c r="C40" s="88"/>
      <c r="D40" s="88"/>
      <c r="E40" s="89"/>
      <c r="F40" s="177" t="s">
        <v>79</v>
      </c>
      <c r="G40" s="91"/>
      <c r="H40" s="92"/>
      <c r="I40" s="4"/>
    </row>
    <row r="41" spans="1:9" ht="15">
      <c r="A41" s="93"/>
      <c r="B41" s="94"/>
      <c r="C41" s="94"/>
      <c r="D41" s="94"/>
      <c r="E41" s="19"/>
      <c r="F41" s="90" t="s">
        <v>7</v>
      </c>
      <c r="G41" s="91"/>
      <c r="H41" s="92"/>
      <c r="I41" s="4"/>
    </row>
    <row r="42" spans="1:9" ht="15">
      <c r="A42" s="30"/>
      <c r="B42" s="4"/>
      <c r="C42" s="4"/>
      <c r="D42" s="5"/>
      <c r="E42" s="19"/>
      <c r="F42" s="90"/>
      <c r="G42" s="91"/>
      <c r="H42" s="92"/>
      <c r="I42" s="4"/>
    </row>
    <row r="43" spans="1:9" ht="15" thickBot="1">
      <c r="A43" s="95"/>
      <c r="B43" s="96"/>
      <c r="C43" s="96"/>
      <c r="D43" s="96"/>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2017-04-06T21:51:35Z</cp:lastPrinted>
  <dcterms:created xsi:type="dcterms:W3CDTF">2008-01-11T19:40:26Z</dcterms:created>
  <dcterms:modified xsi:type="dcterms:W3CDTF">2017-08-09T15:47:44Z</dcterms:modified>
  <cp:category/>
  <cp:version/>
  <cp:contentType/>
  <cp:contentStatus/>
</cp:coreProperties>
</file>