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BANQUETES SANTA CECILIA" sheetId="1" r:id="rId1"/>
    <sheet name="REVERSO" sheetId="2" r:id="rId2"/>
  </sheets>
  <definedNames>
    <definedName name="_xlnm.Print_Area" localSheetId="0">'BANQUETES SANTA CECILIA'!$A$1:$H$44</definedName>
    <definedName name="_xlnm.Print_Titles" localSheetId="0">'BANQUETES SANTA CECILIA'!$1:$41</definedName>
  </definedNames>
  <calcPr fullCalcOnLoad="1"/>
</workbook>
</file>

<file path=xl/sharedStrings.xml><?xml version="1.0" encoding="utf-8"?>
<sst xmlns="http://schemas.openxmlformats.org/spreadsheetml/2006/main" count="82" uniqueCount="73">
  <si>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</si>
  <si>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</si>
  <si>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</si>
  <si>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</si>
  <si>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</si>
  <si>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</si>
  <si>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</si>
  <si>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</si>
  <si>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</si>
  <si>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</si>
  <si>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</si>
  <si>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</si>
  <si>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</si>
  <si>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</si>
  <si>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</si>
  <si>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</si>
  <si>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</si>
  <si>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</si>
  <si>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</si>
  <si>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</si>
  <si>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</si>
  <si>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t>==========</t>
  </si>
  <si>
    <t>CONASEVI</t>
  </si>
  <si>
    <r>
      <t xml:space="preserve">ANA CECILIA PIMENTEL GUZMAN
</t>
    </r>
    <r>
      <rPr>
        <b/>
        <sz val="9"/>
        <rFont val="Arial"/>
        <family val="2"/>
      </rPr>
      <t>(BANQUETES SANTA CECILIA)</t>
    </r>
  </si>
  <si>
    <t>ANA CECILIA PIMENTEL GÚZMAN</t>
  </si>
  <si>
    <t>=============================================================</t>
  </si>
  <si>
    <t>NIT: 0614-211066-001-8</t>
  </si>
  <si>
    <t>IVA: 75132-4</t>
  </si>
  <si>
    <t>ITEM'S</t>
  </si>
  <si>
    <t>CONCEPTO</t>
  </si>
  <si>
    <t>PRECIO
UNITARIO
(IVA INCLUIDO)
US$</t>
  </si>
  <si>
    <t>PRECIO
TOTAL
US$</t>
  </si>
  <si>
    <t>45</t>
  </si>
  <si>
    <r>
      <t xml:space="preserve">Proceso No: </t>
    </r>
    <r>
      <rPr>
        <b/>
        <sz val="11"/>
        <rFont val="Arial"/>
        <family val="2"/>
      </rPr>
      <t>LG-20/FONAT/2017</t>
    </r>
  </si>
  <si>
    <t>"SERVICIO DE ALIMENTACION PARA EVENTOS DE CONASEVI"</t>
  </si>
  <si>
    <t>Solicito se entregue (n) el (los) producto/servicio que se detallan en la presente Orden de Compra a CONASEVI - FONAT, Ubicada en Avenida Bugambilias, No.R-6, Colonia San Francisco, San Salvador,  Según detalle siguiente:</t>
  </si>
  <si>
    <t>SERVICIO</t>
  </si>
  <si>
    <t>REFRIGERIOS PARA SER UTILIZADOS EN TODAS LAS ACTIVIDADES DE EDUCACION VIAL DE CONASEVI</t>
  </si>
  <si>
    <r>
      <t xml:space="preserve">SERVICIO DE ALIMENTACION PARA EVENTOS DE CONASEVI
</t>
    </r>
    <r>
      <rPr>
        <b/>
        <sz val="10"/>
        <color indexed="8"/>
        <rFont val="Calibri"/>
        <family val="2"/>
      </rPr>
      <t xml:space="preserve">( VER DETALLE AL REVERSO DE LA ORDEN DE COMPRA) </t>
    </r>
  </si>
  <si>
    <r>
      <t xml:space="preserve">REFRIGERIOS PARA SER UTILIZADOS EN TODAS LAS ACTIVIDADES DE EDUCACION VIAL DE CONASEVI
</t>
    </r>
    <r>
      <rPr>
        <b/>
        <sz val="10"/>
        <color indexed="8"/>
        <rFont val="Calibri"/>
        <family val="2"/>
      </rPr>
      <t>(VER DETALLE AL REVERSO DE LA ORDEN DE COMPRA)</t>
    </r>
  </si>
  <si>
    <t>REFRIGERIOS Y ALMUERZOS PARA ACTIVIDADES DE CONASEVI</t>
  </si>
  <si>
    <t>ALMUERZOS</t>
  </si>
  <si>
    <t>SUB-TOTAL…………………………….</t>
  </si>
  <si>
    <t>DETALLE</t>
  </si>
  <si>
    <t>CANTIDAD TOTAL</t>
  </si>
  <si>
    <t>TOTAL GENERAL…………………………….</t>
  </si>
  <si>
    <t>REFRIGERIO  PARA EL ITEM 3, POR LA MAÑANA</t>
  </si>
  <si>
    <t>REFRIGERIO PARA EL ITEM 3,  POR LA TARDE</t>
  </si>
  <si>
    <r>
      <rPr>
        <b/>
        <sz val="11"/>
        <rFont val="Calibri"/>
        <family val="2"/>
      </rPr>
      <t>4) EL FONAT</t>
    </r>
    <r>
      <rPr>
        <sz val="11"/>
        <rFont val="Calibri"/>
        <family val="2"/>
      </rPr>
      <t>, SE RESERVA EL DERECHO DE NO ACEPTAR PRODUCTOS EN MAL ESTADO O DETERIORADO.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</si>
  <si>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>LA FORMA DE PAGO: SERA CREDITO A 30 DIAS</t>
    </r>
  </si>
  <si>
    <r>
      <rPr>
        <b/>
        <sz val="11"/>
        <rFont val="Calibri"/>
        <family val="2"/>
      </rPr>
      <t xml:space="preserve">7) </t>
    </r>
    <r>
      <rPr>
        <sz val="11"/>
        <rFont val="Calibri"/>
        <family val="2"/>
      </rPr>
      <t xml:space="preserve">LA FACTURA DEBERA DE SER DE CONSUMIDOR FINAL A NOMBRE DEL: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</si>
  <si>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0"/>
        <color indexed="8"/>
        <rFont val="Arial"/>
        <family val="2"/>
      </rPr>
      <t>a)</t>
    </r>
    <r>
      <rPr>
        <sz val="10"/>
        <color indexed="8"/>
        <rFont val="Arial"/>
        <family val="2"/>
      </rPr>
      <t xml:space="preserve"> coctel de frutas con yogurt, jugo de naranja y café.</t>
    </r>
  </si>
  <si>
    <r>
      <rPr>
        <b/>
        <sz val="10"/>
        <color indexed="8"/>
        <rFont val="Arial"/>
        <family val="2"/>
      </rPr>
      <t>c)</t>
    </r>
    <r>
      <rPr>
        <sz val="10"/>
        <color indexed="8"/>
        <rFont val="Arial"/>
        <family val="2"/>
      </rPr>
      <t> Croissant acompañado de soda o jugo o café</t>
    </r>
  </si>
  <si>
    <r>
      <rPr>
        <b/>
        <sz val="10"/>
        <color indexed="8"/>
        <rFont val="Arial"/>
        <family val="2"/>
      </rPr>
      <t>e)</t>
    </r>
    <r>
      <rPr>
        <sz val="10"/>
        <color indexed="8"/>
        <rFont val="Arial"/>
        <family val="2"/>
      </rPr>
      <t> Sándwich de pollo acompañado de soda o jugo o café  y papas fritas.</t>
    </r>
  </si>
  <si>
    <r>
      <rPr>
        <b/>
        <sz val="10"/>
        <color indexed="8"/>
        <rFont val="Arial"/>
        <family val="2"/>
      </rPr>
      <t xml:space="preserve">f) </t>
    </r>
    <r>
      <rPr>
        <sz val="10"/>
        <color indexed="8"/>
        <rFont val="Arial"/>
        <family val="2"/>
      </rPr>
      <t>Canoa de leche acompañado de soda  o café.</t>
    </r>
  </si>
  <si>
    <r>
      <rPr>
        <b/>
        <sz val="10"/>
        <color indexed="8"/>
        <rFont val="Arial"/>
        <family val="2"/>
      </rPr>
      <t>g)</t>
    </r>
    <r>
      <rPr>
        <sz val="10"/>
        <color indexed="8"/>
        <rFont val="Arial"/>
        <family val="2"/>
      </rPr>
      <t xml:space="preserve"> Una porción de pastel tres leches acompañado de jugo o café. </t>
    </r>
  </si>
  <si>
    <r>
      <rPr>
        <b/>
        <sz val="10"/>
        <color indexed="8"/>
        <rFont val="Arial"/>
        <family val="2"/>
      </rPr>
      <t>h)</t>
    </r>
    <r>
      <rPr>
        <sz val="10"/>
        <color indexed="8"/>
        <rFont val="Arial"/>
        <family val="2"/>
      </rPr>
      <t xml:space="preserve"> Una porción de budín acompañado de soda  o café.</t>
    </r>
  </si>
  <si>
    <r>
      <rPr>
        <b/>
        <sz val="10"/>
        <color indexed="8"/>
        <rFont val="Arial"/>
        <family val="2"/>
      </rPr>
      <t>a)</t>
    </r>
    <r>
      <rPr>
        <sz val="10"/>
        <color indexed="8"/>
        <rFont val="Arial"/>
        <family val="2"/>
      </rPr>
      <t xml:space="preserve"> Volovanes de Pollo con gaseosa en lata de 350 ml, en variedades de sabores</t>
    </r>
  </si>
  <si>
    <r>
      <rPr>
        <b/>
        <sz val="10"/>
        <color indexed="8"/>
        <rFont val="Arial"/>
        <family val="2"/>
      </rPr>
      <t>b)</t>
    </r>
    <r>
      <rPr>
        <sz val="10"/>
        <color indexed="8"/>
        <rFont val="Arial"/>
        <family val="2"/>
      </rPr>
      <t xml:space="preserve"> Volovanes de Jamon y Queso con gaseosa en lata de 350 ml, en variedades de sabores</t>
    </r>
  </si>
  <si>
    <r>
      <rPr>
        <b/>
        <sz val="10"/>
        <color indexed="8"/>
        <rFont val="Arial"/>
        <family val="2"/>
      </rPr>
      <t>c)</t>
    </r>
    <r>
      <rPr>
        <sz val="10"/>
        <color indexed="8"/>
        <rFont val="Arial"/>
        <family val="2"/>
      </rPr>
      <t> Sándwich de Pollo con gaseosa en lata de 350 ml. En variedades de sabores</t>
    </r>
  </si>
  <si>
    <r>
      <rPr>
        <b/>
        <sz val="10"/>
        <color indexed="8"/>
        <rFont val="Arial"/>
        <family val="2"/>
      </rPr>
      <t>d)</t>
    </r>
    <r>
      <rPr>
        <sz val="10"/>
        <color indexed="8"/>
        <rFont val="Arial"/>
        <family val="2"/>
      </rPr>
      <t> Sándwich de Jamon con Queso con gaseosa en lata de 350 ml. En variedades de sabores</t>
    </r>
  </si>
  <si>
    <r>
      <rPr>
        <b/>
        <sz val="10"/>
        <color indexed="8"/>
        <rFont val="Arial"/>
        <family val="2"/>
      </rPr>
      <t>f)</t>
    </r>
    <r>
      <rPr>
        <sz val="10"/>
        <color indexed="8"/>
        <rFont val="Arial"/>
        <family val="2"/>
      </rPr>
      <t> Reposteria con gaseosa en lata de 350 ml. En variedades de sabores</t>
    </r>
  </si>
  <si>
    <r>
      <rPr>
        <b/>
        <sz val="10"/>
        <color indexed="8"/>
        <rFont val="Arial"/>
        <family val="2"/>
      </rPr>
      <t>a)</t>
    </r>
    <r>
      <rPr>
        <sz val="10"/>
        <color indexed="8"/>
        <rFont val="Arial"/>
        <family val="2"/>
      </rPr>
      <t xml:space="preserve"> Carne 8onz a la parrilla, acompañado de arroz, chorizo criollo, chirmol, acompañado de té de Jamaica o limón o soda  y una manzana verde</t>
    </r>
  </si>
  <si>
    <r>
      <rPr>
        <b/>
        <sz val="10"/>
        <color indexed="8"/>
        <rFont val="Arial"/>
        <family val="2"/>
      </rPr>
      <t>b)</t>
    </r>
    <r>
      <rPr>
        <sz val="10"/>
        <color indexed="8"/>
        <rFont val="Arial"/>
        <family val="2"/>
      </rPr>
      <t xml:space="preserve"> Pechuga deshuesada en salsa de hongos, acompañada de arroz primavera y ensalada de papas con  manzana verde y aderezo, pan o tortilla, soda o te de jamiica y una fruta de temporada.</t>
    </r>
  </si>
  <si>
    <r>
      <rPr>
        <b/>
        <sz val="10"/>
        <color indexed="8"/>
        <rFont val="Arial"/>
        <family val="2"/>
      </rPr>
      <t>c)</t>
    </r>
    <r>
      <rPr>
        <sz val="10"/>
        <color indexed="8"/>
        <rFont val="Arial"/>
        <family val="2"/>
      </rPr>
      <t xml:space="preserve"> 2 porciones de pollo empanizado, acompañado de papas fritas, ensalada picnic (tipo campero)  acompañado de pan,  soda o te de Jamaica y coctel de frutas.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</si>
  <si>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SE DESIGNA COMO ADMINISTRADOR DE LA PRESENTE ORDEN DE COMPRA A LA LICDA. IRIS ELIZABETH HERRERA PERAZA, QUE SE DESEMPEÑA COMO TECNICO DEL CONASEVI-FONAT.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</si>
  <si>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>LA EMPRESA ADJUDICADA, DEBERA DE ENTRAGAR EL SUMINISTRO DE ACUERDO A SU OFERTA ECONOMICA.</t>
    </r>
  </si>
  <si>
    <t>LICDA. LOYDA MARIELOS ALFARO CHEVEZ</t>
  </si>
  <si>
    <t>DIRECTORA EJECUTIVA DEL FONAT</t>
  </si>
  <si>
    <t>SAN SALVADOR, 05 DE MAYO DE 2017</t>
  </si>
  <si>
    <r>
      <rPr>
        <b/>
        <sz val="11"/>
        <rFont val="Calibri"/>
        <family val="2"/>
      </rPr>
      <t>1)</t>
    </r>
    <r>
      <rPr>
        <sz val="11"/>
        <rFont val="Calibri"/>
        <family val="2"/>
      </rPr>
      <t xml:space="preserve"> LA EMPRESA ADJUDICADA DEBERA SUMINISTRAR </t>
    </r>
    <r>
      <rPr>
        <b/>
        <sz val="11"/>
        <rFont val="Calibri"/>
        <family val="2"/>
      </rPr>
      <t>LOS ITEM No. 1 y 3 CON SERVICIO DE BANQUETE,</t>
    </r>
    <r>
      <rPr>
        <sz val="11"/>
        <rFont val="Calibri"/>
        <family val="2"/>
      </rPr>
      <t xml:space="preserve"> EN ENTREGAS PARCIALES Y EN LOS LUGARES  QUE EL  ADMINISTRADOR DE LA ORDEN DE COMPRA DETERMINE DENTRO DEL AREA DE SAN SALVADOR, QUIEN LE NOTIFICARA CON UN TIEMPO NO MENOR A 10 DIAS ANTES QUE SE REALICE EL EVENTO.</t>
    </r>
  </si>
  <si>
    <r>
      <t xml:space="preserve">3) </t>
    </r>
    <r>
      <rPr>
        <sz val="11"/>
        <rFont val="Calibri"/>
        <family val="2"/>
      </rPr>
      <t xml:space="preserve">LA ENTREGA DEL SUMINISTRO </t>
    </r>
    <r>
      <rPr>
        <b/>
        <sz val="11"/>
        <rFont val="Calibri"/>
        <family val="2"/>
      </rPr>
      <t>EL ITEM No. 2,</t>
    </r>
    <r>
      <rPr>
        <sz val="11"/>
        <rFont val="Calibri"/>
        <family val="2"/>
      </rPr>
      <t xml:space="preserve">  SERA EN FORMA PARCIAL, DE ACUERDO A LOS PEDIDOS SOLICITADOS POR EL ADMINISTRADOR DE LA ORDEN DE COMPRA.</t>
    </r>
  </si>
  <si>
    <t>2018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</si>
</sst>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21" borderId="2" applyNumberFormat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9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2" fillId="20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8" fillId="0" borderId="8" applyNumberFormat="0" applyFill="0" applyAlignment="0" applyProtection="0"/>
    <xf numFmtId="0" fontId="77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54" fillId="0" borderId="10" xfId="54" applyFont="1" applyFill="1" applyBorder="1" applyAlignment="1">
      <alignment horizontal="center" vertical="center" wrapText="1"/>
      <protection/>
    </xf>
    <xf numFmtId="0" fontId="78" fillId="0" borderId="18" xfId="0" applyFont="1" applyBorder="1" applyAlignment="1">
      <alignment horizontal="center"/>
    </xf>
    <xf numFmtId="0" fontId="78" fillId="0" borderId="18" xfId="0" applyFont="1" applyBorder="1" applyAlignment="1">
      <alignment horizontal="center" vertical="center" wrapText="1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31" fillId="0" borderId="10" xfId="54" applyFont="1" applyFill="1" applyBorder="1" applyAlignment="1">
      <alignment horizontal="center" vertical="center" wrapText="1"/>
      <protection/>
    </xf>
    <xf numFmtId="0" fontId="79" fillId="0" borderId="18" xfId="0" applyFont="1" applyBorder="1" applyAlignment="1">
      <alignment horizontal="center" vertical="center"/>
    </xf>
    <xf numFmtId="0" fontId="56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29" fillId="0" borderId="23" xfId="54" applyNumberFormat="1" applyFont="1" applyFill="1" applyBorder="1" applyAlignment="1">
      <alignment horizontal="right" vertical="center"/>
      <protection/>
    </xf>
    <xf numFmtId="176" fontId="27" fillId="0" borderId="33" xfId="54" applyNumberFormat="1" applyFont="1" applyBorder="1" applyAlignment="1">
      <alignment horizontal="right" vertical="center"/>
      <protection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80" fillId="0" borderId="0" xfId="0" applyFont="1" applyAlignment="1">
      <alignment vertical="center"/>
    </xf>
    <xf numFmtId="0" fontId="18" fillId="0" borderId="34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81" fillId="0" borderId="36" xfId="0" applyFont="1" applyBorder="1" applyAlignment="1">
      <alignment horizontal="center" vertical="center"/>
    </xf>
    <xf numFmtId="0" fontId="81" fillId="32" borderId="37" xfId="0" applyFont="1" applyFill="1" applyBorder="1" applyAlignment="1">
      <alignment horizontal="center" vertical="center"/>
    </xf>
    <xf numFmtId="177" fontId="33" fillId="32" borderId="38" xfId="0" applyNumberFormat="1" applyFont="1" applyFill="1" applyBorder="1" applyAlignment="1">
      <alignment horizontal="center" vertical="center"/>
    </xf>
    <xf numFmtId="177" fontId="33" fillId="32" borderId="39" xfId="0" applyNumberFormat="1" applyFont="1" applyFill="1" applyBorder="1" applyAlignment="1">
      <alignment horizontal="center" vertical="center"/>
    </xf>
    <xf numFmtId="177" fontId="33" fillId="0" borderId="38" xfId="0" applyNumberFormat="1" applyFont="1" applyBorder="1" applyAlignment="1">
      <alignment horizontal="center" vertical="center"/>
    </xf>
    <xf numFmtId="177" fontId="4" fillId="32" borderId="40" xfId="0" applyNumberFormat="1" applyFont="1" applyFill="1" applyBorder="1" applyAlignment="1">
      <alignment horizontal="center" vertical="center"/>
    </xf>
    <xf numFmtId="0" fontId="82" fillId="32" borderId="37" xfId="0" applyFont="1" applyFill="1" applyBorder="1" applyAlignment="1">
      <alignment horizontal="center" vertical="center"/>
    </xf>
    <xf numFmtId="0" fontId="83" fillId="32" borderId="37" xfId="0" applyFont="1" applyFill="1" applyBorder="1" applyAlignment="1">
      <alignment horizontal="justify" vertical="center"/>
    </xf>
    <xf numFmtId="177" fontId="0" fillId="32" borderId="41" xfId="0" applyNumberFormat="1" applyFont="1" applyFill="1" applyBorder="1" applyAlignment="1">
      <alignment horizontal="center" vertical="center"/>
    </xf>
    <xf numFmtId="177" fontId="0" fillId="32" borderId="38" xfId="0" applyNumberFormat="1" applyFont="1" applyFill="1" applyBorder="1" applyAlignment="1">
      <alignment horizontal="center" vertical="center"/>
    </xf>
    <xf numFmtId="177" fontId="0" fillId="32" borderId="37" xfId="0" applyNumberFormat="1" applyFont="1" applyFill="1" applyBorder="1" applyAlignment="1">
      <alignment horizontal="center" vertical="center"/>
    </xf>
    <xf numFmtId="0" fontId="83" fillId="32" borderId="42" xfId="0" applyFont="1" applyFill="1" applyBorder="1" applyAlignment="1">
      <alignment horizontal="justify" vertical="center"/>
    </xf>
    <xf numFmtId="177" fontId="0" fillId="32" borderId="42" xfId="0" applyNumberFormat="1" applyFont="1" applyFill="1" applyBorder="1" applyAlignment="1">
      <alignment horizontal="center" vertical="center"/>
    </xf>
    <xf numFmtId="177" fontId="0" fillId="32" borderId="17" xfId="0" applyNumberFormat="1" applyFont="1" applyFill="1" applyBorder="1" applyAlignment="1">
      <alignment horizontal="center" vertical="center"/>
    </xf>
    <xf numFmtId="3" fontId="82" fillId="0" borderId="37" xfId="0" applyNumberFormat="1" applyFont="1" applyBorder="1" applyAlignment="1">
      <alignment horizontal="center" vertical="center"/>
    </xf>
    <xf numFmtId="0" fontId="83" fillId="0" borderId="37" xfId="0" applyFont="1" applyBorder="1" applyAlignment="1">
      <alignment horizontal="justify" vertical="center"/>
    </xf>
    <xf numFmtId="0" fontId="82" fillId="0" borderId="37" xfId="0" applyFont="1" applyBorder="1" applyAlignment="1">
      <alignment horizontal="center" vertical="center"/>
    </xf>
    <xf numFmtId="0" fontId="83" fillId="0" borderId="41" xfId="0" applyFont="1" applyBorder="1" applyAlignment="1">
      <alignment horizontal="justify" vertical="center"/>
    </xf>
    <xf numFmtId="177" fontId="0" fillId="32" borderId="39" xfId="0" applyNumberFormat="1" applyFont="1" applyFill="1" applyBorder="1" applyAlignment="1">
      <alignment horizontal="center" vertical="center"/>
    </xf>
    <xf numFmtId="3" fontId="84" fillId="0" borderId="37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left" vertical="center"/>
    </xf>
    <xf numFmtId="49" fontId="3" fillId="0" borderId="44" xfId="0" applyNumberFormat="1" applyFont="1" applyBorder="1" applyAlignment="1">
      <alignment horizontal="left" vertical="center"/>
    </xf>
    <xf numFmtId="0" fontId="30" fillId="0" borderId="45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justify" vertical="center" wrapText="1"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35" xfId="0" applyFont="1" applyBorder="1" applyAlignment="1" quotePrefix="1">
      <alignment horizontal="justify" vertical="center" wrapText="1"/>
    </xf>
    <xf numFmtId="0" fontId="28" fillId="0" borderId="34" xfId="0" applyFont="1" applyBorder="1" applyAlignment="1" quotePrefix="1">
      <alignment horizontal="center" vertical="center" wrapText="1"/>
    </xf>
    <xf numFmtId="0" fontId="28" fillId="0" borderId="0" xfId="0" applyFont="1" applyBorder="1" applyAlignment="1" quotePrefix="1">
      <alignment horizontal="center" vertical="center" wrapText="1"/>
    </xf>
    <xf numFmtId="0" fontId="28" fillId="0" borderId="35" xfId="0" applyFont="1" applyBorder="1" applyAlignment="1" quotePrefix="1">
      <alignment horizontal="center" vertical="center" wrapText="1"/>
    </xf>
    <xf numFmtId="0" fontId="85" fillId="0" borderId="34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85" fillId="0" borderId="35" xfId="0" applyFont="1" applyBorder="1" applyAlignment="1">
      <alignment horizontal="left" vertical="center"/>
    </xf>
    <xf numFmtId="0" fontId="32" fillId="0" borderId="34" xfId="0" applyFont="1" applyBorder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48" xfId="54" applyFont="1" applyBorder="1" applyAlignment="1">
      <alignment horizontal="justify" vertical="center" wrapText="1"/>
      <protection/>
    </xf>
    <xf numFmtId="0" fontId="23" fillId="0" borderId="49" xfId="54" applyFont="1" applyBorder="1" applyAlignment="1">
      <alignment horizontal="justify" vertical="center" wrapText="1"/>
      <protection/>
    </xf>
    <xf numFmtId="0" fontId="23" fillId="0" borderId="50" xfId="54" applyFont="1" applyBorder="1" applyAlignment="1">
      <alignment horizontal="justify" vertical="center" wrapText="1"/>
      <protection/>
    </xf>
    <xf numFmtId="0" fontId="2" fillId="0" borderId="4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5" fillId="32" borderId="35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17" fillId="0" borderId="5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177" fontId="22" fillId="0" borderId="48" xfId="0" applyNumberFormat="1" applyFont="1" applyFill="1" applyBorder="1" applyAlignment="1">
      <alignment horizontal="center" vertical="center" wrapText="1"/>
    </xf>
    <xf numFmtId="177" fontId="22" fillId="0" borderId="49" xfId="0" applyNumberFormat="1" applyFont="1" applyFill="1" applyBorder="1" applyAlignment="1">
      <alignment horizontal="center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left" vertical="center"/>
    </xf>
    <xf numFmtId="0" fontId="24" fillId="0" borderId="49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177" fontId="22" fillId="0" borderId="53" xfId="0" applyNumberFormat="1" applyFont="1" applyFill="1" applyBorder="1" applyAlignment="1">
      <alignment horizontal="center" vertical="center" wrapText="1"/>
    </xf>
    <xf numFmtId="177" fontId="22" fillId="0" borderId="37" xfId="0" applyNumberFormat="1" applyFont="1" applyFill="1" applyBorder="1" applyAlignment="1">
      <alignment horizontal="center" vertical="center" wrapText="1"/>
    </xf>
    <xf numFmtId="0" fontId="27" fillId="32" borderId="54" xfId="54" applyFont="1" applyFill="1" applyBorder="1" applyAlignment="1">
      <alignment horizontal="center" vertical="center" wrapText="1"/>
      <protection/>
    </xf>
    <xf numFmtId="0" fontId="27" fillId="32" borderId="55" xfId="54" applyFont="1" applyFill="1" applyBorder="1" applyAlignment="1">
      <alignment horizontal="center" vertical="center"/>
      <protection/>
    </xf>
    <xf numFmtId="0" fontId="27" fillId="32" borderId="56" xfId="54" applyFont="1" applyFill="1" applyBorder="1" applyAlignment="1">
      <alignment horizontal="center" vertical="center"/>
      <protection/>
    </xf>
    <xf numFmtId="0" fontId="27" fillId="32" borderId="22" xfId="54" applyFont="1" applyFill="1" applyBorder="1" applyAlignment="1">
      <alignment horizontal="center" vertical="center"/>
      <protection/>
    </xf>
    <xf numFmtId="0" fontId="27" fillId="32" borderId="0" xfId="54" applyFont="1" applyFill="1" applyBorder="1" applyAlignment="1">
      <alignment horizontal="center" vertical="center"/>
      <protection/>
    </xf>
    <xf numFmtId="0" fontId="27" fillId="32" borderId="35" xfId="54" applyFont="1" applyFill="1" applyBorder="1" applyAlignment="1">
      <alignment horizontal="center" vertical="center"/>
      <protection/>
    </xf>
    <xf numFmtId="0" fontId="15" fillId="32" borderId="56" xfId="54" applyFont="1" applyFill="1" applyBorder="1" applyAlignment="1">
      <alignment horizontal="left"/>
      <protection/>
    </xf>
    <xf numFmtId="0" fontId="15" fillId="32" borderId="57" xfId="54" applyFont="1" applyFill="1" applyBorder="1" applyAlignment="1">
      <alignment horizontal="left"/>
      <protection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60" xfId="54" applyFont="1" applyFill="1" applyBorder="1" applyAlignment="1">
      <alignment horizontal="left" vertical="center" wrapText="1"/>
      <protection/>
    </xf>
    <xf numFmtId="0" fontId="10" fillId="0" borderId="59" xfId="54" applyFont="1" applyFill="1" applyBorder="1" applyAlignment="1">
      <alignment horizontal="left" vertical="center" wrapText="1"/>
      <protection/>
    </xf>
    <xf numFmtId="0" fontId="10" fillId="0" borderId="61" xfId="54" applyFont="1" applyFill="1" applyBorder="1" applyAlignment="1">
      <alignment horizontal="left" vertical="center" wrapText="1"/>
      <protection/>
    </xf>
    <xf numFmtId="177" fontId="33" fillId="0" borderId="11" xfId="0" applyNumberFormat="1" applyFont="1" applyBorder="1" applyAlignment="1">
      <alignment horizontal="center"/>
    </xf>
    <xf numFmtId="177" fontId="33" fillId="0" borderId="0" xfId="0" applyNumberFormat="1" applyFont="1" applyBorder="1" applyAlignment="1">
      <alignment horizontal="center"/>
    </xf>
    <xf numFmtId="177" fontId="33" fillId="0" borderId="23" xfId="0" applyNumberFormat="1" applyFont="1" applyBorder="1" applyAlignment="1">
      <alignment horizontal="center"/>
    </xf>
    <xf numFmtId="0" fontId="24" fillId="0" borderId="62" xfId="54" applyFont="1" applyBorder="1" applyAlignment="1">
      <alignment horizontal="center" vertical="center"/>
      <protection/>
    </xf>
    <xf numFmtId="0" fontId="24" fillId="0" borderId="63" xfId="54" applyFont="1" applyBorder="1" applyAlignment="1">
      <alignment horizontal="center" vertical="center"/>
      <protection/>
    </xf>
    <xf numFmtId="0" fontId="24" fillId="0" borderId="64" xfId="54" applyFont="1" applyBorder="1" applyAlignment="1">
      <alignment horizontal="center" vertical="center"/>
      <protection/>
    </xf>
    <xf numFmtId="0" fontId="18" fillId="0" borderId="34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79" fillId="0" borderId="34" xfId="0" applyFont="1" applyBorder="1" applyAlignment="1">
      <alignment horizontal="justify" vertical="center" wrapText="1"/>
    </xf>
    <xf numFmtId="0" fontId="79" fillId="0" borderId="0" xfId="0" applyFont="1" applyBorder="1" applyAlignment="1">
      <alignment horizontal="justify" vertical="center" wrapText="1"/>
    </xf>
    <xf numFmtId="0" fontId="79" fillId="0" borderId="35" xfId="0" applyFont="1" applyBorder="1" applyAlignment="1">
      <alignment horizontal="justify" vertical="center" wrapText="1"/>
    </xf>
    <xf numFmtId="0" fontId="79" fillId="0" borderId="34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left" vertical="center" wrapText="1"/>
    </xf>
    <xf numFmtId="0" fontId="79" fillId="0" borderId="35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35" xfId="0" applyFont="1" applyBorder="1" applyAlignment="1" quotePrefix="1">
      <alignment horizontal="justify" vertical="justify" wrapText="1"/>
    </xf>
    <xf numFmtId="0" fontId="2" fillId="0" borderId="6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4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0" fontId="77" fillId="0" borderId="18" xfId="0" applyFont="1" applyBorder="1" applyAlignment="1">
      <alignment horizontal="center" vertical="center"/>
    </xf>
    <xf numFmtId="0" fontId="77" fillId="0" borderId="66" xfId="0" applyFont="1" applyBorder="1" applyAlignment="1">
      <alignment horizontal="center" vertical="center"/>
    </xf>
    <xf numFmtId="0" fontId="86" fillId="0" borderId="16" xfId="0" applyFont="1" applyBorder="1" applyAlignment="1">
      <alignment horizontal="center" vertical="center" wrapText="1"/>
    </xf>
    <xf numFmtId="0" fontId="86" fillId="0" borderId="40" xfId="0" applyFont="1" applyBorder="1" applyAlignment="1">
      <alignment horizontal="center" vertical="center" wrapText="1"/>
    </xf>
    <xf numFmtId="0" fontId="77" fillId="0" borderId="53" xfId="0" applyFont="1" applyBorder="1" applyAlignment="1">
      <alignment horizontal="center" vertical="center"/>
    </xf>
    <xf numFmtId="0" fontId="77" fillId="0" borderId="67" xfId="0" applyFont="1" applyBorder="1" applyAlignment="1">
      <alignment horizontal="center" vertical="center"/>
    </xf>
    <xf numFmtId="0" fontId="77" fillId="0" borderId="68" xfId="0" applyFont="1" applyBorder="1" applyAlignment="1">
      <alignment horizontal="center" vertical="center"/>
    </xf>
    <xf numFmtId="0" fontId="87" fillId="0" borderId="37" xfId="0" applyFont="1" applyBorder="1" applyAlignment="1">
      <alignment horizontal="center" vertical="center"/>
    </xf>
    <xf numFmtId="0" fontId="87" fillId="0" borderId="42" xfId="0" applyFont="1" applyBorder="1" applyAlignment="1">
      <alignment horizontal="center" vertical="center"/>
    </xf>
    <xf numFmtId="0" fontId="87" fillId="0" borderId="69" xfId="0" applyFont="1" applyBorder="1" applyAlignment="1">
      <alignment horizontal="center" vertical="center"/>
    </xf>
    <xf numFmtId="0" fontId="82" fillId="0" borderId="37" xfId="0" applyFont="1" applyBorder="1" applyAlignment="1">
      <alignment horizontal="center" vertical="center"/>
    </xf>
    <xf numFmtId="0" fontId="82" fillId="0" borderId="39" xfId="0" applyFont="1" applyBorder="1" applyAlignment="1">
      <alignment horizontal="center" vertical="center"/>
    </xf>
    <xf numFmtId="0" fontId="81" fillId="0" borderId="43" xfId="0" applyFont="1" applyBorder="1" applyAlignment="1">
      <alignment horizontal="right" vertical="center"/>
    </xf>
    <xf numFmtId="0" fontId="81" fillId="0" borderId="49" xfId="0" applyFont="1" applyBorder="1" applyAlignment="1">
      <alignment horizontal="right" vertical="center"/>
    </xf>
    <xf numFmtId="0" fontId="81" fillId="0" borderId="44" xfId="0" applyFont="1" applyBorder="1" applyAlignment="1">
      <alignment horizontal="right" vertical="center"/>
    </xf>
    <xf numFmtId="0" fontId="82" fillId="32" borderId="43" xfId="0" applyFont="1" applyFill="1" applyBorder="1" applyAlignment="1">
      <alignment horizontal="center" vertical="center"/>
    </xf>
    <xf numFmtId="0" fontId="82" fillId="32" borderId="49" xfId="0" applyFont="1" applyFill="1" applyBorder="1" applyAlignment="1">
      <alignment horizontal="center" vertical="center"/>
    </xf>
    <xf numFmtId="0" fontId="82" fillId="32" borderId="50" xfId="0" applyFont="1" applyFill="1" applyBorder="1" applyAlignment="1">
      <alignment horizontal="center" vertical="center"/>
    </xf>
    <xf numFmtId="0" fontId="82" fillId="0" borderId="43" xfId="0" applyFont="1" applyBorder="1" applyAlignment="1">
      <alignment horizontal="justify" vertical="center" wrapText="1"/>
    </xf>
    <xf numFmtId="0" fontId="82" fillId="0" borderId="49" xfId="0" applyFont="1" applyBorder="1" applyAlignment="1">
      <alignment horizontal="justify" vertical="center" wrapText="1"/>
    </xf>
    <xf numFmtId="0" fontId="82" fillId="0" borderId="50" xfId="0" applyFont="1" applyBorder="1" applyAlignment="1">
      <alignment horizontal="justify" vertical="center" wrapText="1"/>
    </xf>
    <xf numFmtId="0" fontId="81" fillId="0" borderId="70" xfId="0" applyFont="1" applyBorder="1" applyAlignment="1">
      <alignment horizontal="right" vertical="center"/>
    </xf>
    <xf numFmtId="0" fontId="81" fillId="0" borderId="26" xfId="0" applyFont="1" applyBorder="1" applyAlignment="1">
      <alignment horizontal="right" vertical="center"/>
    </xf>
    <xf numFmtId="0" fontId="81" fillId="0" borderId="71" xfId="0" applyFont="1" applyBorder="1" applyAlignment="1">
      <alignment horizontal="right" vertical="center"/>
    </xf>
    <xf numFmtId="0" fontId="86" fillId="0" borderId="72" xfId="0" applyFont="1" applyBorder="1" applyAlignment="1">
      <alignment horizontal="center" vertical="center" wrapText="1"/>
    </xf>
    <xf numFmtId="0" fontId="86" fillId="0" borderId="73" xfId="0" applyFont="1" applyBorder="1" applyAlignment="1">
      <alignment horizontal="center" vertical="center" wrapText="1"/>
    </xf>
    <xf numFmtId="0" fontId="81" fillId="0" borderId="41" xfId="0" applyFont="1" applyBorder="1" applyAlignment="1">
      <alignment horizontal="center" vertical="center"/>
    </xf>
    <xf numFmtId="0" fontId="81" fillId="0" borderId="37" xfId="0" applyFont="1" applyBorder="1" applyAlignment="1">
      <alignment horizontal="center" vertical="center"/>
    </xf>
    <xf numFmtId="0" fontId="82" fillId="0" borderId="74" xfId="0" applyFont="1" applyBorder="1" applyAlignment="1">
      <alignment horizontal="center" vertical="center"/>
    </xf>
    <xf numFmtId="0" fontId="82" fillId="0" borderId="52" xfId="0" applyFont="1" applyBorder="1" applyAlignment="1">
      <alignment horizontal="center" vertical="center"/>
    </xf>
    <xf numFmtId="0" fontId="82" fillId="0" borderId="75" xfId="0" applyFont="1" applyBorder="1" applyAlignment="1">
      <alignment horizontal="center" vertical="center"/>
    </xf>
    <xf numFmtId="3" fontId="81" fillId="0" borderId="42" xfId="0" applyNumberFormat="1" applyFont="1" applyBorder="1" applyAlignment="1">
      <alignment horizontal="center" vertical="center"/>
    </xf>
    <xf numFmtId="3" fontId="81" fillId="0" borderId="10" xfId="0" applyNumberFormat="1" applyFont="1" applyBorder="1" applyAlignment="1">
      <alignment horizontal="center" vertical="center"/>
    </xf>
    <xf numFmtId="3" fontId="81" fillId="0" borderId="41" xfId="0" applyNumberFormat="1" applyFont="1" applyBorder="1" applyAlignment="1">
      <alignment horizontal="center" vertical="center"/>
    </xf>
    <xf numFmtId="0" fontId="81" fillId="0" borderId="76" xfId="0" applyFont="1" applyBorder="1" applyAlignment="1">
      <alignment horizontal="center" vertical="center" wrapText="1"/>
    </xf>
    <xf numFmtId="0" fontId="81" fillId="0" borderId="77" xfId="0" applyFont="1" applyBorder="1" applyAlignment="1">
      <alignment horizontal="center" vertical="center" wrapText="1"/>
    </xf>
    <xf numFmtId="0" fontId="81" fillId="0" borderId="78" xfId="0" applyFont="1" applyBorder="1" applyAlignment="1">
      <alignment horizontal="center" vertical="center" wrapText="1"/>
    </xf>
    <xf numFmtId="0" fontId="86" fillId="0" borderId="72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86" fillId="0" borderId="79" xfId="0" applyFont="1" applyBorder="1" applyAlignment="1">
      <alignment horizontal="center" vertical="center" wrapText="1"/>
    </xf>
    <xf numFmtId="0" fontId="86" fillId="0" borderId="8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76200</xdr:rowOff>
    </xdr:from>
    <xdr:to>
      <xdr:col>8</xdr:col>
      <xdr:colOff>0</xdr:colOff>
      <xdr:row>22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87630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104775</xdr:rowOff>
    </xdr:from>
    <xdr:to>
      <xdr:col>7</xdr:col>
      <xdr:colOff>1143000</xdr:colOff>
      <xdr:row>28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8791575"/>
          <a:ext cx="82296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2867025</xdr:colOff>
      <xdr:row>0</xdr:row>
      <xdr:rowOff>133350</xdr:rowOff>
    </xdr:from>
    <xdr:to>
      <xdr:col>5</xdr:col>
      <xdr:colOff>485775</xdr:colOff>
      <xdr:row>2</xdr:row>
      <xdr:rowOff>85725</xdr:rowOff>
    </xdr:to>
    <xdr:pic>
      <xdr:nvPicPr>
        <xdr:cNvPr id="1" name="Imagen 1" descr="fonat nuevo 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"/>
          <a:ext cx="1800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7"/>
  <sheetViews>
    <sheetView tabSelected="1"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92" t="s">
        <v>17</v>
      </c>
      <c r="B2" s="92"/>
      <c r="C2" s="92"/>
      <c r="D2" s="92"/>
      <c r="E2" s="92"/>
      <c r="F2" s="92"/>
      <c r="G2" s="92"/>
      <c r="H2" s="92"/>
    </row>
    <row r="3" spans="1:8" ht="18.75" customHeight="1">
      <c r="A3" s="93" t="s">
        <v>18</v>
      </c>
      <c r="B3" s="93"/>
      <c r="C3" s="93"/>
      <c r="D3" s="93"/>
      <c r="E3" s="93"/>
      <c r="F3" s="93"/>
      <c r="G3" s="93"/>
      <c r="H3" s="93"/>
    </row>
    <row r="4" ht="15" thickBot="1"/>
    <row r="5" spans="1:8" ht="30.75" customHeight="1" thickTop="1">
      <c r="A5" s="101" t="s">
        <v>16</v>
      </c>
      <c r="B5" s="102"/>
      <c r="C5" s="102"/>
      <c r="D5" s="102"/>
      <c r="E5" s="102"/>
      <c r="F5" s="102"/>
      <c r="G5" s="34" t="s">
        <v>6</v>
      </c>
      <c r="H5" s="20" t="s">
        <v>32</v>
      </c>
    </row>
    <row r="6" spans="1:10" ht="20.25" customHeight="1">
      <c r="A6" s="110" t="s">
        <v>13</v>
      </c>
      <c r="B6" s="111"/>
      <c r="C6" s="111"/>
      <c r="D6" s="111"/>
      <c r="E6" s="76" t="s">
        <v>72</v>
      </c>
      <c r="F6" s="77"/>
      <c r="G6" s="97" t="s">
        <v>33</v>
      </c>
      <c r="H6" s="98"/>
      <c r="J6" s="1" t="s">
        <v>4</v>
      </c>
    </row>
    <row r="7" spans="1:10" ht="21.75" customHeight="1">
      <c r="A7" s="103" t="s">
        <v>12</v>
      </c>
      <c r="B7" s="104"/>
      <c r="C7" s="104"/>
      <c r="D7" s="105"/>
      <c r="E7" s="106" t="s">
        <v>22</v>
      </c>
      <c r="F7" s="107"/>
      <c r="G7" s="78" t="s">
        <v>34</v>
      </c>
      <c r="H7" s="79"/>
      <c r="J7" s="1" t="s">
        <v>4</v>
      </c>
    </row>
    <row r="8" spans="1:10" ht="18.75" customHeight="1">
      <c r="A8" s="103" t="s">
        <v>11</v>
      </c>
      <c r="B8" s="104"/>
      <c r="C8" s="104"/>
      <c r="D8" s="105"/>
      <c r="E8" s="108" t="s">
        <v>69</v>
      </c>
      <c r="F8" s="109"/>
      <c r="G8" s="80"/>
      <c r="H8" s="81"/>
      <c r="I8" s="3"/>
      <c r="J8" s="1" t="s">
        <v>4</v>
      </c>
    </row>
    <row r="9" spans="1:10" ht="18" customHeight="1">
      <c r="A9" s="112" t="s">
        <v>23</v>
      </c>
      <c r="B9" s="113"/>
      <c r="C9" s="113"/>
      <c r="D9" s="113"/>
      <c r="E9" s="113"/>
      <c r="F9" s="114"/>
      <c r="G9" s="99" t="s">
        <v>26</v>
      </c>
      <c r="H9" s="100"/>
      <c r="J9" s="1" t="s">
        <v>4</v>
      </c>
    </row>
    <row r="10" spans="1:10" ht="17.25" customHeight="1">
      <c r="A10" s="115"/>
      <c r="B10" s="116"/>
      <c r="C10" s="116"/>
      <c r="D10" s="116"/>
      <c r="E10" s="116"/>
      <c r="F10" s="117"/>
      <c r="G10" s="118" t="s">
        <v>27</v>
      </c>
      <c r="H10" s="119"/>
      <c r="J10" s="1" t="s">
        <v>4</v>
      </c>
    </row>
    <row r="11" spans="1:8" ht="51.75" customHeight="1">
      <c r="A11" s="94" t="s">
        <v>35</v>
      </c>
      <c r="B11" s="95"/>
      <c r="C11" s="95"/>
      <c r="D11" s="95"/>
      <c r="E11" s="95"/>
      <c r="F11" s="95"/>
      <c r="G11" s="95"/>
      <c r="H11" s="96"/>
    </row>
    <row r="12" spans="1:10" ht="28.5" customHeight="1" thickBot="1">
      <c r="A12" s="40" t="s">
        <v>2</v>
      </c>
      <c r="B12" s="41" t="s">
        <v>3</v>
      </c>
      <c r="C12" s="42" t="s">
        <v>0</v>
      </c>
      <c r="D12" s="120" t="s">
        <v>1</v>
      </c>
      <c r="E12" s="121"/>
      <c r="F12" s="122"/>
      <c r="G12" s="43" t="s">
        <v>20</v>
      </c>
      <c r="H12" s="44" t="s">
        <v>15</v>
      </c>
      <c r="J12" s="1" t="s">
        <v>4</v>
      </c>
    </row>
    <row r="13" spans="1:8" ht="36.75" customHeight="1">
      <c r="A13" s="46">
        <v>1</v>
      </c>
      <c r="B13" s="47">
        <v>54310</v>
      </c>
      <c r="C13" s="45" t="s">
        <v>36</v>
      </c>
      <c r="D13" s="146" t="s">
        <v>38</v>
      </c>
      <c r="E13" s="147"/>
      <c r="F13" s="148"/>
      <c r="G13" s="48">
        <v>2207.11</v>
      </c>
      <c r="H13" s="49">
        <f>+A13*G13</f>
        <v>2207.11</v>
      </c>
    </row>
    <row r="14" spans="1:8" ht="50.25" customHeight="1">
      <c r="A14" s="46">
        <v>1</v>
      </c>
      <c r="B14" s="47">
        <v>54101</v>
      </c>
      <c r="C14" s="45" t="s">
        <v>19</v>
      </c>
      <c r="D14" s="143" t="s">
        <v>39</v>
      </c>
      <c r="E14" s="144"/>
      <c r="F14" s="145"/>
      <c r="G14" s="48">
        <v>3199.05</v>
      </c>
      <c r="H14" s="49">
        <f>+A14*G14</f>
        <v>3199.05</v>
      </c>
    </row>
    <row r="15" spans="1:8" ht="13.5" customHeight="1">
      <c r="A15" s="46"/>
      <c r="B15" s="47"/>
      <c r="C15" s="45"/>
      <c r="D15" s="85" t="s">
        <v>25</v>
      </c>
      <c r="E15" s="86"/>
      <c r="F15" s="87"/>
      <c r="G15" s="51" t="s">
        <v>21</v>
      </c>
      <c r="H15" s="49"/>
    </row>
    <row r="16" spans="1:8" ht="90.75" customHeight="1">
      <c r="A16" s="46"/>
      <c r="B16" s="47"/>
      <c r="C16" s="45"/>
      <c r="D16" s="82" t="s">
        <v>70</v>
      </c>
      <c r="E16" s="83"/>
      <c r="F16" s="84"/>
      <c r="G16" s="51"/>
      <c r="H16" s="49"/>
    </row>
    <row r="17" spans="1:8" ht="46.5" customHeight="1">
      <c r="A17" s="46"/>
      <c r="B17" s="47"/>
      <c r="C17" s="45"/>
      <c r="D17" s="82" t="s">
        <v>65</v>
      </c>
      <c r="E17" s="83"/>
      <c r="F17" s="84"/>
      <c r="G17" s="51"/>
      <c r="H17" s="49"/>
    </row>
    <row r="18" spans="1:8" ht="47.25" customHeight="1">
      <c r="A18" s="46"/>
      <c r="B18" s="47"/>
      <c r="C18" s="45"/>
      <c r="D18" s="91" t="s">
        <v>71</v>
      </c>
      <c r="E18" s="83"/>
      <c r="F18" s="84"/>
      <c r="G18" s="51"/>
      <c r="H18" s="49"/>
    </row>
    <row r="19" spans="1:8" ht="30" customHeight="1">
      <c r="A19" s="46"/>
      <c r="B19" s="47"/>
      <c r="C19" s="45"/>
      <c r="D19" s="82" t="s">
        <v>48</v>
      </c>
      <c r="E19" s="83"/>
      <c r="F19" s="84"/>
      <c r="G19" s="51"/>
      <c r="H19" s="49"/>
    </row>
    <row r="20" spans="1:8" ht="31.5" customHeight="1">
      <c r="A20" s="36"/>
      <c r="B20" s="35"/>
      <c r="C20" s="35"/>
      <c r="D20" s="82" t="s">
        <v>66</v>
      </c>
      <c r="E20" s="83"/>
      <c r="F20" s="84"/>
      <c r="G20" s="39"/>
      <c r="H20" s="38"/>
    </row>
    <row r="21" spans="1:8" ht="18.75" customHeight="1">
      <c r="A21" s="37"/>
      <c r="B21" s="35"/>
      <c r="C21" s="35"/>
      <c r="D21" s="82" t="s">
        <v>49</v>
      </c>
      <c r="E21" s="83"/>
      <c r="F21" s="84"/>
      <c r="G21" s="39"/>
      <c r="H21" s="38"/>
    </row>
    <row r="22" spans="1:8" ht="44.25" customHeight="1">
      <c r="A22" s="37"/>
      <c r="B22" s="35"/>
      <c r="C22" s="35"/>
      <c r="D22" s="82" t="s">
        <v>50</v>
      </c>
      <c r="E22" s="83"/>
      <c r="F22" s="84"/>
      <c r="G22" s="39"/>
      <c r="H22" s="38"/>
    </row>
    <row r="23" spans="1:8" ht="12.75" customHeight="1">
      <c r="A23" s="36"/>
      <c r="B23" s="35"/>
      <c r="C23" s="35"/>
      <c r="D23" s="88"/>
      <c r="E23" s="89"/>
      <c r="F23" s="90"/>
      <c r="G23" s="39"/>
      <c r="H23" s="38"/>
    </row>
    <row r="24" spans="1:8" ht="12.75" customHeight="1">
      <c r="A24" s="36"/>
      <c r="B24" s="35"/>
      <c r="C24" s="35"/>
      <c r="D24" s="88"/>
      <c r="E24" s="89"/>
      <c r="F24" s="90"/>
      <c r="G24" s="39"/>
      <c r="H24" s="38"/>
    </row>
    <row r="25" spans="1:8" ht="12.75" customHeight="1">
      <c r="A25" s="36"/>
      <c r="B25" s="35"/>
      <c r="C25" s="35"/>
      <c r="D25" s="88"/>
      <c r="E25" s="89"/>
      <c r="F25" s="90"/>
      <c r="G25" s="39"/>
      <c r="H25" s="38"/>
    </row>
    <row r="26" spans="1:8" ht="12.75" customHeight="1">
      <c r="A26" s="22"/>
      <c r="B26" s="9"/>
      <c r="C26" s="9"/>
      <c r="D26" s="140"/>
      <c r="E26" s="141"/>
      <c r="F26" s="142"/>
      <c r="G26" s="18"/>
      <c r="H26" s="23"/>
    </row>
    <row r="27" spans="1:8" ht="8.25" customHeight="1">
      <c r="A27" s="22"/>
      <c r="B27" s="9"/>
      <c r="C27" s="9"/>
      <c r="D27" s="53"/>
      <c r="E27" s="54"/>
      <c r="F27" s="55"/>
      <c r="G27" s="18"/>
      <c r="H27" s="23"/>
    </row>
    <row r="28" spans="1:8" ht="12.75" customHeight="1">
      <c r="A28" s="22"/>
      <c r="B28" s="9"/>
      <c r="C28" s="9"/>
      <c r="D28" s="149"/>
      <c r="E28" s="150"/>
      <c r="F28" s="151"/>
      <c r="G28" s="18"/>
      <c r="H28" s="23"/>
    </row>
    <row r="29" spans="1:10" ht="12.75" customHeight="1" thickBot="1">
      <c r="A29" s="24"/>
      <c r="B29" s="10"/>
      <c r="C29" s="10"/>
      <c r="D29" s="154"/>
      <c r="E29" s="150"/>
      <c r="F29" s="150"/>
      <c r="G29" s="18"/>
      <c r="H29" s="21"/>
      <c r="J29" s="1" t="s">
        <v>4</v>
      </c>
    </row>
    <row r="30" spans="1:8" ht="24" customHeight="1" thickBot="1">
      <c r="A30" s="25" t="s">
        <v>5</v>
      </c>
      <c r="B30" s="137" t="str">
        <f>CONCATENATE("****",UPPER(l_letras(H30)),"****")</f>
        <v>****CINCO MIL CUATROCIENTOS SEIS CON 16/100 DOLARES****</v>
      </c>
      <c r="C30" s="138"/>
      <c r="D30" s="138"/>
      <c r="E30" s="138"/>
      <c r="F30" s="138"/>
      <c r="G30" s="139"/>
      <c r="H30" s="50">
        <f>SUM(H13:H29)</f>
        <v>5406.16</v>
      </c>
    </row>
    <row r="31" spans="1:8" ht="14.25" customHeight="1">
      <c r="A31" s="128" t="s">
        <v>14</v>
      </c>
      <c r="B31" s="129"/>
      <c r="C31" s="129"/>
      <c r="D31" s="129"/>
      <c r="E31" s="129"/>
      <c r="F31" s="129"/>
      <c r="G31" s="129"/>
      <c r="H31" s="130"/>
    </row>
    <row r="32" spans="1:8" ht="15.75" customHeight="1" thickBot="1">
      <c r="A32" s="131"/>
      <c r="B32" s="132"/>
      <c r="C32" s="132"/>
      <c r="D32" s="132"/>
      <c r="E32" s="132"/>
      <c r="F32" s="132"/>
      <c r="G32" s="132"/>
      <c r="H32" s="133"/>
    </row>
    <row r="33" spans="1:8" ht="14.25">
      <c r="A33" s="26"/>
      <c r="B33" s="14"/>
      <c r="C33" s="14"/>
      <c r="D33" s="15"/>
      <c r="E33" s="16"/>
      <c r="F33" s="12"/>
      <c r="G33" s="13"/>
      <c r="H33" s="27"/>
    </row>
    <row r="34" spans="1:8" ht="18" customHeight="1">
      <c r="A34" s="28"/>
      <c r="B34" s="3"/>
      <c r="C34" s="3"/>
      <c r="D34" s="4"/>
      <c r="E34" s="17"/>
      <c r="F34" s="11"/>
      <c r="G34" s="8"/>
      <c r="H34" s="29"/>
    </row>
    <row r="35" spans="1:8" ht="14.25" customHeight="1">
      <c r="A35" s="28"/>
      <c r="B35" s="3"/>
      <c r="C35" s="3"/>
      <c r="D35" s="4"/>
      <c r="E35" s="17"/>
      <c r="F35" s="11"/>
      <c r="G35" s="8"/>
      <c r="H35" s="29"/>
    </row>
    <row r="36" spans="1:8" ht="14.25">
      <c r="A36" s="28"/>
      <c r="B36" s="3"/>
      <c r="C36" s="3"/>
      <c r="D36" s="4"/>
      <c r="E36" s="17"/>
      <c r="F36" s="11"/>
      <c r="G36" s="8"/>
      <c r="H36" s="29"/>
    </row>
    <row r="37" spans="1:9" ht="19.5" customHeight="1">
      <c r="A37" s="155" t="s">
        <v>67</v>
      </c>
      <c r="B37" s="156"/>
      <c r="C37" s="156"/>
      <c r="D37" s="156"/>
      <c r="E37" s="157"/>
      <c r="F37" s="158" t="s">
        <v>24</v>
      </c>
      <c r="G37" s="159"/>
      <c r="H37" s="160"/>
      <c r="I37" s="3"/>
    </row>
    <row r="38" spans="1:9" ht="12" customHeight="1">
      <c r="A38" s="123" t="s">
        <v>68</v>
      </c>
      <c r="B38" s="124"/>
      <c r="C38" s="124"/>
      <c r="D38" s="124"/>
      <c r="E38" s="125"/>
      <c r="F38" s="134" t="s">
        <v>7</v>
      </c>
      <c r="G38" s="135"/>
      <c r="H38" s="136"/>
      <c r="I38" s="3"/>
    </row>
    <row r="39" spans="1:9" ht="14.25">
      <c r="A39" s="126"/>
      <c r="B39" s="127"/>
      <c r="C39" s="127"/>
      <c r="D39" s="127"/>
      <c r="E39" s="17"/>
      <c r="F39" s="134"/>
      <c r="G39" s="135"/>
      <c r="H39" s="136"/>
      <c r="I39" s="3"/>
    </row>
    <row r="40" spans="1:9" ht="14.25">
      <c r="A40" s="28"/>
      <c r="B40" s="3"/>
      <c r="C40" s="3"/>
      <c r="D40" s="4"/>
      <c r="E40" s="17"/>
      <c r="F40" s="11"/>
      <c r="G40" s="8"/>
      <c r="H40" s="29"/>
      <c r="I40" s="3"/>
    </row>
    <row r="41" spans="1:9" ht="15" thickBot="1">
      <c r="A41" s="152"/>
      <c r="B41" s="153"/>
      <c r="C41" s="153"/>
      <c r="D41" s="153"/>
      <c r="E41" s="30"/>
      <c r="F41" s="31"/>
      <c r="G41" s="32"/>
      <c r="H41" s="33"/>
      <c r="I41" s="3"/>
    </row>
    <row r="42" spans="1:9" ht="15" thickTop="1">
      <c r="A42" s="6"/>
      <c r="B42" s="3"/>
      <c r="C42" s="3"/>
      <c r="D42" s="4"/>
      <c r="E42" s="1"/>
      <c r="G42" s="19" t="s">
        <v>8</v>
      </c>
      <c r="I42" s="3"/>
    </row>
    <row r="43" spans="1:9" ht="14.25">
      <c r="A43" s="6"/>
      <c r="B43" s="3"/>
      <c r="C43" s="3"/>
      <c r="D43" s="4"/>
      <c r="E43" s="1"/>
      <c r="G43" s="19" t="s">
        <v>9</v>
      </c>
      <c r="I43" s="3"/>
    </row>
    <row r="44" spans="1:9" ht="15">
      <c r="A44" s="6"/>
      <c r="B44" s="3"/>
      <c r="C44" s="3"/>
      <c r="D44" s="4"/>
      <c r="E44" s="1"/>
      <c r="G44" s="19" t="s">
        <v>10</v>
      </c>
      <c r="I44" s="3"/>
    </row>
    <row r="45" spans="1:8" ht="14.25">
      <c r="A45" s="6"/>
      <c r="B45" s="3"/>
      <c r="C45" s="3"/>
      <c r="D45" s="4"/>
      <c r="E45" s="4"/>
      <c r="F45" s="4"/>
      <c r="G45" s="8"/>
      <c r="H45" s="8"/>
    </row>
    <row r="46" spans="1:8" ht="14.25">
      <c r="A46" s="6"/>
      <c r="B46" s="3"/>
      <c r="C46" s="3"/>
      <c r="D46" s="4"/>
      <c r="E46" s="4"/>
      <c r="F46" s="4"/>
      <c r="G46" s="8"/>
      <c r="H46" s="8"/>
    </row>
    <row r="47" spans="1:8" ht="14.25">
      <c r="A47" s="6"/>
      <c r="B47" s="3"/>
      <c r="C47" s="3"/>
      <c r="D47" s="4"/>
      <c r="E47" s="4"/>
      <c r="F47" s="4"/>
      <c r="G47" s="8"/>
      <c r="H47" s="8"/>
    </row>
  </sheetData>
  <sheetProtection/>
  <mergeCells count="42">
    <mergeCell ref="A41:D41"/>
    <mergeCell ref="D29:F29"/>
    <mergeCell ref="A37:E37"/>
    <mergeCell ref="F37:H37"/>
    <mergeCell ref="F38:H38"/>
    <mergeCell ref="A39:D39"/>
    <mergeCell ref="A31:H32"/>
    <mergeCell ref="F39:H39"/>
    <mergeCell ref="B30:G30"/>
    <mergeCell ref="D24:F24"/>
    <mergeCell ref="D26:F26"/>
    <mergeCell ref="D25:F25"/>
    <mergeCell ref="D28:F28"/>
    <mergeCell ref="A9:F10"/>
    <mergeCell ref="G10:H10"/>
    <mergeCell ref="D22:F22"/>
    <mergeCell ref="D12:F12"/>
    <mergeCell ref="A7:D7"/>
    <mergeCell ref="A38:E38"/>
    <mergeCell ref="D14:F14"/>
    <mergeCell ref="D13:F13"/>
    <mergeCell ref="D17:F17"/>
    <mergeCell ref="A2:H2"/>
    <mergeCell ref="A3:H3"/>
    <mergeCell ref="A11:H11"/>
    <mergeCell ref="G6:H6"/>
    <mergeCell ref="G9:H9"/>
    <mergeCell ref="A5:F5"/>
    <mergeCell ref="A8:D8"/>
    <mergeCell ref="E7:F7"/>
    <mergeCell ref="E8:F8"/>
    <mergeCell ref="A6:D6"/>
    <mergeCell ref="E6:F6"/>
    <mergeCell ref="G7:H8"/>
    <mergeCell ref="D20:F20"/>
    <mergeCell ref="D21:F21"/>
    <mergeCell ref="D15:F15"/>
    <mergeCell ref="D23:F23"/>
    <mergeCell ref="D16:F16"/>
    <mergeCell ref="D18:F18"/>
    <mergeCell ref="D19:F19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2" max="255" man="1"/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22">
      <selection activeCell="B16" sqref="B16:B22"/>
    </sheetView>
  </sheetViews>
  <sheetFormatPr defaultColWidth="11.421875" defaultRowHeight="12.75"/>
  <cols>
    <col min="1" max="1" width="6.00390625" style="0" customWidth="1"/>
    <col min="2" max="2" width="8.140625" style="0" customWidth="1"/>
    <col min="3" max="3" width="7.7109375" style="0" customWidth="1"/>
    <col min="4" max="4" width="50.28125" style="0" customWidth="1"/>
    <col min="5" max="5" width="12.421875" style="0" customWidth="1"/>
    <col min="6" max="6" width="10.57421875" style="0" customWidth="1"/>
  </cols>
  <sheetData>
    <row r="2" ht="18.75">
      <c r="A2" s="52"/>
    </row>
    <row r="3" ht="13.5" thickBot="1"/>
    <row r="4" spans="1:6" ht="16.5" thickBot="1" thickTop="1">
      <c r="A4" s="195" t="s">
        <v>40</v>
      </c>
      <c r="B4" s="196"/>
      <c r="C4" s="196"/>
      <c r="D4" s="196"/>
      <c r="E4" s="196"/>
      <c r="F4" s="197"/>
    </row>
    <row r="5" spans="1:6" ht="13.5" thickTop="1">
      <c r="A5" s="185" t="s">
        <v>28</v>
      </c>
      <c r="B5" s="185" t="s">
        <v>44</v>
      </c>
      <c r="C5" s="185" t="s">
        <v>43</v>
      </c>
      <c r="D5" s="198" t="s">
        <v>29</v>
      </c>
      <c r="E5" s="200" t="s">
        <v>30</v>
      </c>
      <c r="F5" s="163" t="s">
        <v>31</v>
      </c>
    </row>
    <row r="6" spans="1:6" ht="39" customHeight="1" thickBot="1">
      <c r="A6" s="186"/>
      <c r="B6" s="186"/>
      <c r="C6" s="186"/>
      <c r="D6" s="199"/>
      <c r="E6" s="201"/>
      <c r="F6" s="164"/>
    </row>
    <row r="7" spans="1:6" ht="15.75" thickTop="1">
      <c r="A7" s="161">
        <v>1</v>
      </c>
      <c r="B7" s="187">
        <v>526</v>
      </c>
      <c r="C7" s="56"/>
      <c r="D7" s="189" t="s">
        <v>46</v>
      </c>
      <c r="E7" s="190"/>
      <c r="F7" s="191"/>
    </row>
    <row r="8" spans="1:6" ht="14.25" customHeight="1">
      <c r="A8" s="161"/>
      <c r="B8" s="188"/>
      <c r="C8" s="62">
        <v>100</v>
      </c>
      <c r="D8" s="63" t="s">
        <v>51</v>
      </c>
      <c r="E8" s="64">
        <v>1.69</v>
      </c>
      <c r="F8" s="65">
        <f>+E8*C8</f>
        <v>169</v>
      </c>
    </row>
    <row r="9" spans="1:6" ht="13.5" customHeight="1">
      <c r="A9" s="161"/>
      <c r="B9" s="188"/>
      <c r="C9" s="62">
        <v>80</v>
      </c>
      <c r="D9" s="63" t="s">
        <v>52</v>
      </c>
      <c r="E9" s="66">
        <v>2.03</v>
      </c>
      <c r="F9" s="65">
        <f>+E9*C9</f>
        <v>162.39999999999998</v>
      </c>
    </row>
    <row r="10" spans="1:6" ht="28.5" customHeight="1">
      <c r="A10" s="161"/>
      <c r="B10" s="188"/>
      <c r="C10" s="62">
        <v>83</v>
      </c>
      <c r="D10" s="67" t="s">
        <v>53</v>
      </c>
      <c r="E10" s="68">
        <v>2.03</v>
      </c>
      <c r="F10" s="69">
        <f>+E10*C10</f>
        <v>168.48999999999998</v>
      </c>
    </row>
    <row r="11" spans="1:6" ht="16.5" customHeight="1">
      <c r="A11" s="161"/>
      <c r="B11" s="188"/>
      <c r="C11" s="57"/>
      <c r="D11" s="176" t="s">
        <v>47</v>
      </c>
      <c r="E11" s="177"/>
      <c r="F11" s="178"/>
    </row>
    <row r="12" spans="1:6" ht="15.75" customHeight="1">
      <c r="A12" s="161"/>
      <c r="B12" s="188"/>
      <c r="C12" s="62">
        <v>100</v>
      </c>
      <c r="D12" s="63" t="s">
        <v>54</v>
      </c>
      <c r="E12" s="66">
        <v>1.52</v>
      </c>
      <c r="F12" s="65">
        <f>+E12*C12</f>
        <v>152</v>
      </c>
    </row>
    <row r="13" spans="1:6" ht="30" customHeight="1">
      <c r="A13" s="161"/>
      <c r="B13" s="188"/>
      <c r="C13" s="62">
        <v>83</v>
      </c>
      <c r="D13" s="63" t="s">
        <v>55</v>
      </c>
      <c r="E13" s="66">
        <v>2.26</v>
      </c>
      <c r="F13" s="65">
        <f>+E13*C13</f>
        <v>187.57999999999998</v>
      </c>
    </row>
    <row r="14" spans="1:6" ht="15" customHeight="1">
      <c r="A14" s="161"/>
      <c r="B14" s="188"/>
      <c r="C14" s="62">
        <v>80</v>
      </c>
      <c r="D14" s="63" t="s">
        <v>56</v>
      </c>
      <c r="E14" s="66">
        <v>1.52</v>
      </c>
      <c r="F14" s="65">
        <f>+E14*C14</f>
        <v>121.6</v>
      </c>
    </row>
    <row r="15" spans="1:6" ht="19.5" customHeight="1">
      <c r="A15" s="162"/>
      <c r="B15" s="188"/>
      <c r="C15" s="173" t="s">
        <v>42</v>
      </c>
      <c r="D15" s="174"/>
      <c r="E15" s="175"/>
      <c r="F15" s="60">
        <f>SUM(F8:F14)</f>
        <v>961.07</v>
      </c>
    </row>
    <row r="16" spans="1:6" ht="27" customHeight="1">
      <c r="A16" s="166">
        <v>2</v>
      </c>
      <c r="B16" s="192">
        <v>1945</v>
      </c>
      <c r="C16" s="179" t="s">
        <v>37</v>
      </c>
      <c r="D16" s="180"/>
      <c r="E16" s="180"/>
      <c r="F16" s="181"/>
    </row>
    <row r="17" spans="1:6" ht="24" customHeight="1">
      <c r="A17" s="161"/>
      <c r="B17" s="193"/>
      <c r="C17" s="70">
        <v>380</v>
      </c>
      <c r="D17" s="71" t="s">
        <v>57</v>
      </c>
      <c r="E17" s="66">
        <v>1.69</v>
      </c>
      <c r="F17" s="65">
        <f>+E17*C17</f>
        <v>642.1999999999999</v>
      </c>
    </row>
    <row r="18" spans="1:6" ht="27" customHeight="1">
      <c r="A18" s="161"/>
      <c r="B18" s="193"/>
      <c r="C18" s="70">
        <v>380</v>
      </c>
      <c r="D18" s="71" t="s">
        <v>58</v>
      </c>
      <c r="E18" s="66">
        <v>1.69</v>
      </c>
      <c r="F18" s="65">
        <f>+E18*C18</f>
        <v>642.1999999999999</v>
      </c>
    </row>
    <row r="19" spans="1:6" ht="25.5" customHeight="1">
      <c r="A19" s="161"/>
      <c r="B19" s="193"/>
      <c r="C19" s="70">
        <v>400</v>
      </c>
      <c r="D19" s="71" t="s">
        <v>59</v>
      </c>
      <c r="E19" s="66">
        <v>1.58</v>
      </c>
      <c r="F19" s="65">
        <f>+E19*C19</f>
        <v>632</v>
      </c>
    </row>
    <row r="20" spans="1:6" ht="27" customHeight="1">
      <c r="A20" s="161"/>
      <c r="B20" s="193"/>
      <c r="C20" s="70">
        <v>400</v>
      </c>
      <c r="D20" s="71" t="s">
        <v>60</v>
      </c>
      <c r="E20" s="66">
        <v>1.58</v>
      </c>
      <c r="F20" s="65">
        <f>+E20*C20</f>
        <v>632</v>
      </c>
    </row>
    <row r="21" spans="1:6" ht="24" customHeight="1">
      <c r="A21" s="161"/>
      <c r="B21" s="193"/>
      <c r="C21" s="70">
        <v>385</v>
      </c>
      <c r="D21" s="71" t="s">
        <v>61</v>
      </c>
      <c r="E21" s="66">
        <v>1.69</v>
      </c>
      <c r="F21" s="65">
        <f>+E21*C21</f>
        <v>650.65</v>
      </c>
    </row>
    <row r="22" spans="1:6" ht="21.75" customHeight="1">
      <c r="A22" s="162"/>
      <c r="B22" s="194"/>
      <c r="C22" s="173" t="s">
        <v>42</v>
      </c>
      <c r="D22" s="174"/>
      <c r="E22" s="175"/>
      <c r="F22" s="58">
        <f>SUM(F17:F21)</f>
        <v>3199.0499999999997</v>
      </c>
    </row>
    <row r="23" spans="1:6" ht="12.75">
      <c r="A23" s="165">
        <v>3</v>
      </c>
      <c r="B23" s="168">
        <v>263</v>
      </c>
      <c r="C23" s="75" t="s">
        <v>43</v>
      </c>
      <c r="D23" s="171" t="s">
        <v>41</v>
      </c>
      <c r="E23" s="171"/>
      <c r="F23" s="172"/>
    </row>
    <row r="24" spans="1:6" ht="39.75" customHeight="1">
      <c r="A24" s="165"/>
      <c r="B24" s="168"/>
      <c r="C24" s="72">
        <v>83</v>
      </c>
      <c r="D24" s="73" t="s">
        <v>62</v>
      </c>
      <c r="E24" s="66">
        <v>5.08</v>
      </c>
      <c r="F24" s="74">
        <f>+E24*C24</f>
        <v>421.64</v>
      </c>
    </row>
    <row r="25" spans="1:6" ht="49.5" customHeight="1">
      <c r="A25" s="165"/>
      <c r="B25" s="168"/>
      <c r="C25" s="72">
        <v>100</v>
      </c>
      <c r="D25" s="71" t="s">
        <v>63</v>
      </c>
      <c r="E25" s="66">
        <v>4.58</v>
      </c>
      <c r="F25" s="65">
        <f>+E25*C25</f>
        <v>458</v>
      </c>
    </row>
    <row r="26" spans="1:6" ht="39.75" customHeight="1">
      <c r="A26" s="166"/>
      <c r="B26" s="169"/>
      <c r="C26" s="72">
        <v>80</v>
      </c>
      <c r="D26" s="71" t="s">
        <v>64</v>
      </c>
      <c r="E26" s="66">
        <v>4.58</v>
      </c>
      <c r="F26" s="74">
        <f>+E26*C26</f>
        <v>366.4</v>
      </c>
    </row>
    <row r="27" spans="1:6" ht="20.25" customHeight="1">
      <c r="A27" s="166"/>
      <c r="B27" s="169"/>
      <c r="C27" s="173" t="s">
        <v>42</v>
      </c>
      <c r="D27" s="174"/>
      <c r="E27" s="175"/>
      <c r="F27" s="59">
        <f>SUM(F24:F26)</f>
        <v>1246.04</v>
      </c>
    </row>
    <row r="28" spans="1:6" ht="19.5" customHeight="1" thickBot="1">
      <c r="A28" s="167"/>
      <c r="B28" s="170"/>
      <c r="C28" s="182" t="s">
        <v>45</v>
      </c>
      <c r="D28" s="183"/>
      <c r="E28" s="184"/>
      <c r="F28" s="61">
        <f>+F27+F22+F15</f>
        <v>5406.16</v>
      </c>
    </row>
    <row r="29" ht="13.5" thickTop="1"/>
  </sheetData>
  <sheetProtection/>
  <mergeCells count="21">
    <mergeCell ref="A4:F4"/>
    <mergeCell ref="A5:A6"/>
    <mergeCell ref="B5:B6"/>
    <mergeCell ref="D5:D6"/>
    <mergeCell ref="E5:E6"/>
    <mergeCell ref="C27:E27"/>
    <mergeCell ref="C5:C6"/>
    <mergeCell ref="B7:B15"/>
    <mergeCell ref="D7:F7"/>
    <mergeCell ref="A16:A22"/>
    <mergeCell ref="B16:B22"/>
    <mergeCell ref="A7:A15"/>
    <mergeCell ref="F5:F6"/>
    <mergeCell ref="A23:A28"/>
    <mergeCell ref="B23:B28"/>
    <mergeCell ref="D23:F23"/>
    <mergeCell ref="C15:E15"/>
    <mergeCell ref="D11:F11"/>
    <mergeCell ref="C16:F16"/>
    <mergeCell ref="C22:E22"/>
    <mergeCell ref="C28:E28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2017-05-09T16:16:53Z</cp:lastPrinted>
  <dcterms:created xsi:type="dcterms:W3CDTF">2008-01-11T19:40:26Z</dcterms:created>
  <dcterms:modified xsi:type="dcterms:W3CDTF">2019-01-18T17:41:19Z</dcterms:modified>
  <cp:category/>
  <cp:version/>
  <cp:contentType/>
  <cp:contentStatus/>
</cp:coreProperties>
</file>