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1"/>
  </bookViews>
  <sheets>
    <sheet name="GRAFICA FENIX" sheetId="1" r:id="rId1"/>
    <sheet name="ADJUDICACION" sheetId="2" r:id="rId2"/>
  </sheets>
  <definedNames>
    <definedName name="_xlnm.Print_Area" localSheetId="1">'ADJUDICACION'!$A$1:$H$9</definedName>
    <definedName name="_xlnm.Print_Area" localSheetId="0">'GRAFICA FENIX'!$A$1:$H$46</definedName>
    <definedName name="_xlnm.Print_Titles" localSheetId="1">'ADJUDICACION'!$1:$9</definedName>
    <definedName name="_xlnm.Print_Titles" localSheetId="0">'GRAFICA FENIX'!$1:$43</definedName>
  </definedNames>
  <calcPr fullCalcOnLoad="1"/>
</workbook>
</file>

<file path=xl/sharedStrings.xml><?xml version="1.0" encoding="utf-8"?>
<sst xmlns="http://schemas.openxmlformats.org/spreadsheetml/2006/main" count="60" uniqueCount="41">
  <si>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</si>
  <si>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</si>
  <si>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</si>
  <si>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</si>
  <si>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</si>
  <si>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</si>
  <si>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</si>
  <si>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</si>
  <si>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</si>
  <si>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</si>
  <si>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</si>
  <si>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</si>
  <si>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</si>
  <si>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</si>
  <si>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</si>
  <si>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</si>
  <si>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</si>
  <si>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</si>
  <si>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</si>
  <si>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</si>
  <si>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</si>
  <si>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t xml:space="preserve">OBSERVACION:     </t>
  </si>
  <si>
    <t>LICDA. LOYDA MARIELOS ALFARO CHEVEZ</t>
  </si>
  <si>
    <t>DIRECTORA EJECUTIVA DEL FONAT</t>
  </si>
  <si>
    <t>CONASEVI</t>
  </si>
  <si>
    <t>Solicito se entregue (n) el (los) producto/servicio que se detallan en la presente Orden de Compra a CONASEVI, Ubicada en Avenida Bugambilias, No. R-6, Colonia San Francisco, San Salvador. Según detalle siguiente:</t>
  </si>
  <si>
    <r>
      <t xml:space="preserve">Proceso No: </t>
    </r>
    <r>
      <rPr>
        <b/>
        <sz val="11"/>
        <rFont val="Arial"/>
        <family val="2"/>
      </rPr>
      <t>LG-20/FONAT/2019</t>
    </r>
  </si>
  <si>
    <t>"SUMINISTRO DE PLACAS DE RECONOCIMIENTO"</t>
  </si>
  <si>
    <t>C/U</t>
  </si>
  <si>
    <t>ELABORACION DE PRESEAS DE 10 x 17CM. ELABORADO EN ACRILICO DE 5 MM. CON BASE DE ACRILICO NEGRO DE 5MM.</t>
  </si>
  <si>
    <t>SAN SALVADOR, 29 DE ABRIL DE 2019</t>
  </si>
  <si>
    <t>GRAFICA FENIX, S.A. DE C.V.</t>
  </si>
  <si>
    <t>NIT: 0614-190511-102-1</t>
  </si>
  <si>
    <t>IVA: 209194-9</t>
  </si>
  <si>
    <t>23 Bis</t>
  </si>
  <si>
    <r>
      <rPr>
        <b/>
        <sz val="11"/>
        <rFont val="Calibri"/>
        <family val="2"/>
      </rPr>
      <t xml:space="preserve">NOTA: </t>
    </r>
    <r>
      <rPr>
        <sz val="11"/>
        <rFont val="Calibri"/>
        <family val="2"/>
      </rPr>
      <t>LA SOCIEDAD GRAFICA FENIX, S.A. DE C.V., SE COMPROMETE A SUMINISTRAR LAS PLACAS DE RECONOCIMIENTO DE CONFORMIDAD A LA SOLICITUD DE COTIZACION Y OFERTA PRESENTADA.</t>
    </r>
  </si>
  <si>
    <r>
      <t xml:space="preserve">1) </t>
    </r>
    <r>
      <rPr>
        <sz val="11"/>
        <rFont val="Calibri"/>
        <family val="2"/>
      </rPr>
      <t>SE DESIGNA COMO ADMINISTRADOR DE LA PRESENTE ORDEN DE COMPRA AL SEÑOR LUIS ALONSO AREVALO DE LA ROSA, QUIEN SE DESEMPEÑA COMO TECNICO EN SEGURIDAD VIAL - CONASEVI DEL FONAT, PARA DARLE CUMPLIMIENTO AL ART. 82 Bis DE LA LACAP.</t>
    </r>
  </si>
  <si>
    <r>
      <t xml:space="preserve">2) </t>
    </r>
    <r>
      <rPr>
        <sz val="11"/>
        <rFont val="Calibri"/>
        <family val="2"/>
      </rPr>
      <t>LA SOCIEDAD GRAFICA FENIX, S.A. DE C.V., SE COMPROMETE A SUMINISTRAS LAS PLACAS DE RECONOCIMIENTO A MAS TARDAR EL DIA 30 DE ABRIL DE 2019, EN LAS OFICINAS DEL FONAT EN LA DIRECCION: AVENIDA BUGAMBILIAS No. R-6, COLONIA SAN FRANCISCO SAN SALVADOR.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</si>
  <si>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EL FONAT  SE RESERVA EL DERECHO DE NO ACEPTAR EL SUMINISTRO QUE NO ESTE DEACUERDO A LAS CARACTERISTICAS SOLICITADAS.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</si>
  <si>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LA FORMA DE PAGO:  CHEQUE A NOMBRE DE LA SOCIEDAD.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</si>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</sst>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20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6" fillId="0" borderId="16" xfId="0" applyNumberFormat="1" applyFont="1" applyBorder="1" applyAlignment="1">
      <alignment/>
    </xf>
    <xf numFmtId="176" fontId="13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48" fillId="0" borderId="10" xfId="54" applyFont="1" applyFill="1" applyBorder="1" applyAlignment="1">
      <alignment horizontal="center" vertical="center" wrapText="1"/>
      <protection/>
    </xf>
    <xf numFmtId="0" fontId="71" fillId="0" borderId="18" xfId="0" applyFont="1" applyBorder="1" applyAlignment="1">
      <alignment horizontal="center"/>
    </xf>
    <xf numFmtId="0" fontId="71" fillId="0" borderId="18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0" fontId="30" fillId="0" borderId="10" xfId="54" applyFont="1" applyFill="1" applyBorder="1" applyAlignment="1">
      <alignment horizontal="center" vertical="center" wrapText="1"/>
      <protection/>
    </xf>
    <xf numFmtId="176" fontId="50" fillId="0" borderId="10" xfId="54" applyNumberFormat="1" applyFont="1" applyFill="1" applyBorder="1" applyAlignment="1" quotePrefix="1">
      <alignment horizontal="center" vertical="center" wrapText="1"/>
      <protection/>
    </xf>
    <xf numFmtId="0" fontId="72" fillId="0" borderId="18" xfId="0" applyFont="1" applyBorder="1" applyAlignment="1">
      <alignment horizontal="center" vertical="center"/>
    </xf>
    <xf numFmtId="0" fontId="51" fillId="0" borderId="10" xfId="54" applyFont="1" applyFill="1" applyBorder="1" applyAlignment="1">
      <alignment horizontal="center" vertical="center" wrapText="1"/>
      <protection/>
    </xf>
    <xf numFmtId="176" fontId="14" fillId="0" borderId="10" xfId="54" applyNumberFormat="1" applyFont="1" applyFill="1" applyBorder="1" applyAlignment="1">
      <alignment horizontal="right" vertical="center"/>
      <protection/>
    </xf>
    <xf numFmtId="176" fontId="28" fillId="0" borderId="23" xfId="54" applyNumberFormat="1" applyFont="1" applyFill="1" applyBorder="1" applyAlignment="1">
      <alignment horizontal="right" vertical="center"/>
      <protection/>
    </xf>
    <xf numFmtId="176" fontId="26" fillId="0" borderId="33" xfId="54" applyNumberFormat="1" applyFont="1" applyBorder="1" applyAlignment="1">
      <alignment horizontal="right" vertical="center"/>
      <protection/>
    </xf>
    <xf numFmtId="0" fontId="5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Continuous" vertical="justify"/>
    </xf>
    <xf numFmtId="0" fontId="4" fillId="0" borderId="34" xfId="0" applyFont="1" applyBorder="1" applyAlignment="1">
      <alignment horizontal="centerContinuous" vertical="justify" wrapText="1"/>
    </xf>
    <xf numFmtId="0" fontId="72" fillId="0" borderId="36" xfId="0" applyFont="1" applyBorder="1" applyAlignment="1">
      <alignment horizontal="center" vertical="center"/>
    </xf>
    <xf numFmtId="176" fontId="28" fillId="0" borderId="15" xfId="54" applyNumberFormat="1" applyFont="1" applyFill="1" applyBorder="1" applyAlignment="1">
      <alignment horizontal="right" vertical="center"/>
      <protection/>
    </xf>
    <xf numFmtId="0" fontId="71" fillId="0" borderId="36" xfId="0" applyFont="1" applyBorder="1" applyAlignment="1">
      <alignment horizontal="center"/>
    </xf>
    <xf numFmtId="176" fontId="1" fillId="0" borderId="15" xfId="54" applyNumberFormat="1" applyFont="1" applyFill="1" applyBorder="1" applyAlignment="1">
      <alignment horizontal="center" vertical="center"/>
      <protection/>
    </xf>
    <xf numFmtId="0" fontId="10" fillId="0" borderId="34" xfId="54" applyFont="1" applyBorder="1" applyAlignment="1">
      <alignment horizontal="center" vertical="center"/>
      <protection/>
    </xf>
    <xf numFmtId="176" fontId="26" fillId="0" borderId="34" xfId="54" applyNumberFormat="1" applyFont="1" applyBorder="1" applyAlignment="1">
      <alignment horizontal="right" vertical="center"/>
      <protection/>
    </xf>
    <xf numFmtId="0" fontId="73" fillId="0" borderId="37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37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4" fillId="0" borderId="0" xfId="0" applyFont="1" applyAlignment="1">
      <alignment/>
    </xf>
    <xf numFmtId="0" fontId="29" fillId="0" borderId="3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justify" vertical="center" wrapText="1"/>
    </xf>
    <xf numFmtId="0" fontId="30" fillId="0" borderId="0" xfId="0" applyFont="1" applyBorder="1" applyAlignment="1" quotePrefix="1">
      <alignment horizontal="justify" vertical="center" wrapText="1"/>
    </xf>
    <xf numFmtId="0" fontId="30" fillId="0" borderId="42" xfId="0" applyFont="1" applyBorder="1" applyAlignment="1" quotePrefix="1">
      <alignment horizontal="justify" vertical="center" wrapText="1"/>
    </xf>
    <xf numFmtId="0" fontId="30" fillId="0" borderId="37" xfId="0" applyFont="1" applyBorder="1" applyAlignment="1">
      <alignment horizontal="justify" vertical="center" wrapText="1"/>
    </xf>
    <xf numFmtId="0" fontId="26" fillId="32" borderId="43" xfId="54" applyFont="1" applyFill="1" applyBorder="1" applyAlignment="1">
      <alignment horizontal="center" vertical="center" wrapText="1"/>
      <protection/>
    </xf>
    <xf numFmtId="0" fontId="26" fillId="32" borderId="44" xfId="54" applyFont="1" applyFill="1" applyBorder="1" applyAlignment="1">
      <alignment horizontal="center" vertical="center"/>
      <protection/>
    </xf>
    <xf numFmtId="0" fontId="26" fillId="32" borderId="45" xfId="54" applyFont="1" applyFill="1" applyBorder="1" applyAlignment="1">
      <alignment horizontal="center" vertical="center"/>
      <protection/>
    </xf>
    <xf numFmtId="0" fontId="26" fillId="32" borderId="22" xfId="54" applyFont="1" applyFill="1" applyBorder="1" applyAlignment="1">
      <alignment horizontal="center" vertical="center"/>
      <protection/>
    </xf>
    <xf numFmtId="0" fontId="26" fillId="32" borderId="0" xfId="54" applyFont="1" applyFill="1" applyBorder="1" applyAlignment="1">
      <alignment horizontal="center" vertical="center"/>
      <protection/>
    </xf>
    <xf numFmtId="0" fontId="26" fillId="32" borderId="42" xfId="54" applyFont="1" applyFill="1" applyBorder="1" applyAlignment="1">
      <alignment horizontal="center" vertical="center"/>
      <protection/>
    </xf>
    <xf numFmtId="0" fontId="27" fillId="0" borderId="37" xfId="0" applyFont="1" applyBorder="1" applyAlignment="1" quotePrefix="1">
      <alignment horizontal="justify" vertical="justify" wrapText="1"/>
    </xf>
    <xf numFmtId="0" fontId="27" fillId="0" borderId="0" xfId="0" applyFont="1" applyBorder="1" applyAlignment="1" quotePrefix="1">
      <alignment horizontal="justify" vertical="justify" wrapText="1"/>
    </xf>
    <xf numFmtId="0" fontId="27" fillId="0" borderId="42" xfId="0" applyFont="1" applyBorder="1" applyAlignment="1" quotePrefix="1">
      <alignment horizontal="justify" vertical="justify" wrapText="1"/>
    </xf>
    <xf numFmtId="0" fontId="75" fillId="0" borderId="37" xfId="0" applyFont="1" applyBorder="1" applyAlignment="1">
      <alignment horizontal="justify" vertical="center" wrapText="1"/>
    </xf>
    <xf numFmtId="0" fontId="75" fillId="0" borderId="0" xfId="0" applyFont="1" applyBorder="1" applyAlignment="1">
      <alignment horizontal="justify" vertical="center" wrapText="1"/>
    </xf>
    <xf numFmtId="0" fontId="75" fillId="0" borderId="42" xfId="0" applyFont="1" applyBorder="1" applyAlignment="1">
      <alignment horizontal="justify" vertical="center" wrapText="1"/>
    </xf>
    <xf numFmtId="0" fontId="30" fillId="0" borderId="0" xfId="0" applyFont="1" applyBorder="1" applyAlignment="1">
      <alignment horizontal="justify" vertical="center" wrapText="1"/>
    </xf>
    <xf numFmtId="0" fontId="30" fillId="0" borderId="42" xfId="0" applyFont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46" xfId="54" applyFont="1" applyBorder="1" applyAlignment="1">
      <alignment horizontal="justify" vertical="center" wrapText="1"/>
      <protection/>
    </xf>
    <xf numFmtId="0" fontId="22" fillId="0" borderId="47" xfId="54" applyFont="1" applyBorder="1" applyAlignment="1">
      <alignment horizontal="justify" vertical="center" wrapText="1"/>
      <protection/>
    </xf>
    <xf numFmtId="0" fontId="22" fillId="0" borderId="48" xfId="54" applyFont="1" applyBorder="1" applyAlignment="1">
      <alignment horizontal="justify" vertical="center" wrapText="1"/>
      <protection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4" fillId="32" borderId="42" xfId="54" applyFont="1" applyFill="1" applyBorder="1" applyAlignment="1">
      <alignment horizontal="left" vertical="center"/>
      <protection/>
    </xf>
    <xf numFmtId="0" fontId="14" fillId="32" borderId="17" xfId="54" applyFont="1" applyFill="1" applyBorder="1" applyAlignment="1">
      <alignment horizontal="left" vertical="center"/>
      <protection/>
    </xf>
    <xf numFmtId="0" fontId="14" fillId="32" borderId="45" xfId="54" applyFont="1" applyFill="1" applyBorder="1" applyAlignment="1">
      <alignment horizontal="left" vertical="center"/>
      <protection/>
    </xf>
    <xf numFmtId="0" fontId="14" fillId="32" borderId="51" xfId="54" applyFont="1" applyFill="1" applyBorder="1" applyAlignment="1">
      <alignment horizontal="left" vertical="center"/>
      <protection/>
    </xf>
    <xf numFmtId="177" fontId="21" fillId="0" borderId="52" xfId="0" applyNumberFormat="1" applyFont="1" applyFill="1" applyBorder="1" applyAlignment="1">
      <alignment horizontal="center" vertical="center" wrapText="1"/>
    </xf>
    <xf numFmtId="177" fontId="21" fillId="0" borderId="53" xfId="0" applyNumberFormat="1" applyFont="1" applyFill="1" applyBorder="1" applyAlignment="1">
      <alignment horizontal="center" vertical="center" wrapText="1"/>
    </xf>
    <xf numFmtId="177" fontId="21" fillId="0" borderId="54" xfId="0" applyNumberFormat="1" applyFont="1" applyFill="1" applyBorder="1" applyAlignment="1">
      <alignment horizontal="center" vertical="center" wrapText="1"/>
    </xf>
    <xf numFmtId="0" fontId="23" fillId="0" borderId="49" xfId="0" applyFont="1" applyBorder="1" applyAlignment="1">
      <alignment horizontal="left" vertical="center"/>
    </xf>
    <xf numFmtId="0" fontId="23" fillId="0" borderId="53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  <xf numFmtId="0" fontId="16" fillId="0" borderId="55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73" fillId="0" borderId="37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42" xfId="0" applyFont="1" applyBorder="1" applyAlignment="1">
      <alignment horizontal="left" vertical="center"/>
    </xf>
    <xf numFmtId="177" fontId="21" fillId="0" borderId="57" xfId="0" applyNumberFormat="1" applyFont="1" applyFill="1" applyBorder="1" applyAlignment="1">
      <alignment horizontal="center" vertical="center" wrapText="1"/>
    </xf>
    <xf numFmtId="177" fontId="21" fillId="0" borderId="58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left" vertical="center"/>
    </xf>
    <xf numFmtId="49" fontId="3" fillId="0" borderId="54" xfId="0" applyNumberFormat="1" applyFont="1" applyBorder="1" applyAlignment="1">
      <alignment horizontal="left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7" fillId="0" borderId="37" xfId="0" applyFont="1" applyBorder="1" applyAlignment="1" quotePrefix="1">
      <alignment horizontal="justify" vertical="justify" wrapText="1"/>
    </xf>
    <xf numFmtId="0" fontId="17" fillId="0" borderId="0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62" xfId="54" applyFont="1" applyFill="1" applyBorder="1" applyAlignment="1">
      <alignment horizontal="left" vertical="center" wrapText="1"/>
      <protection/>
    </xf>
    <xf numFmtId="0" fontId="10" fillId="0" borderId="60" xfId="54" applyFont="1" applyFill="1" applyBorder="1" applyAlignment="1">
      <alignment horizontal="left" vertical="center" wrapText="1"/>
      <protection/>
    </xf>
    <xf numFmtId="0" fontId="10" fillId="0" borderId="63" xfId="54" applyFont="1" applyFill="1" applyBorder="1" applyAlignment="1">
      <alignment horizontal="left" vertical="center" wrapText="1"/>
      <protection/>
    </xf>
    <xf numFmtId="0" fontId="23" fillId="0" borderId="64" xfId="54" applyFont="1" applyBorder="1" applyAlignment="1">
      <alignment horizontal="center" vertical="center"/>
      <protection/>
    </xf>
    <xf numFmtId="0" fontId="23" fillId="0" borderId="47" xfId="54" applyFont="1" applyBorder="1" applyAlignment="1">
      <alignment horizontal="center" vertical="center"/>
      <protection/>
    </xf>
    <xf numFmtId="0" fontId="23" fillId="0" borderId="35" xfId="54" applyFont="1" applyBorder="1" applyAlignment="1">
      <alignment horizontal="center" vertical="center"/>
      <protection/>
    </xf>
    <xf numFmtId="0" fontId="4" fillId="0" borderId="6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7" fillId="0" borderId="37" xfId="0" applyFont="1" applyBorder="1" applyAlignment="1" quotePrefix="1">
      <alignment horizontal="center" vertical="center" wrapText="1"/>
    </xf>
    <xf numFmtId="0" fontId="27" fillId="0" borderId="0" xfId="0" applyFont="1" applyBorder="1" applyAlignment="1" quotePrefix="1">
      <alignment horizontal="center" vertical="center" wrapText="1"/>
    </xf>
    <xf numFmtId="0" fontId="27" fillId="0" borderId="42" xfId="0" applyFont="1" applyBorder="1" applyAlignment="1" quotePrefix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1" name="Conector recto 2"/>
        <xdr:cNvSpPr>
          <a:spLocks/>
        </xdr:cNvSpPr>
      </xdr:nvSpPr>
      <xdr:spPr>
        <a:xfrm flipV="1">
          <a:off x="0" y="7953375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104775</xdr:rowOff>
    </xdr:from>
    <xdr:to>
      <xdr:col>7</xdr:col>
      <xdr:colOff>1143000</xdr:colOff>
      <xdr:row>31</xdr:row>
      <xdr:rowOff>133350</xdr:rowOff>
    </xdr:to>
    <xdr:sp>
      <xdr:nvSpPr>
        <xdr:cNvPr id="2" name="Conector recto 8"/>
        <xdr:cNvSpPr>
          <a:spLocks/>
        </xdr:cNvSpPr>
      </xdr:nvSpPr>
      <xdr:spPr>
        <a:xfrm>
          <a:off x="19050" y="7981950"/>
          <a:ext cx="8353425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104775</xdr:rowOff>
    </xdr:from>
    <xdr:to>
      <xdr:col>1</xdr:col>
      <xdr:colOff>533400</xdr:colOff>
      <xdr:row>4</xdr:row>
      <xdr:rowOff>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1009650</xdr:colOff>
      <xdr:row>3</xdr:row>
      <xdr:rowOff>47625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742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9"/>
  <sheetViews>
    <sheetView zoomScaleSheetLayoutView="115" workbookViewId="0" topLeftCell="A22">
      <selection activeCell="D20" sqref="D20:F20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8.25" customHeight="1"/>
    <row r="2" spans="1:8" ht="19.5" customHeight="1">
      <c r="A2" s="87" t="s">
        <v>17</v>
      </c>
      <c r="B2" s="87"/>
      <c r="C2" s="87"/>
      <c r="D2" s="87"/>
      <c r="E2" s="87"/>
      <c r="F2" s="87"/>
      <c r="G2" s="87"/>
      <c r="H2" s="87"/>
    </row>
    <row r="3" spans="1:8" ht="18.75" customHeight="1">
      <c r="A3" s="88" t="s">
        <v>18</v>
      </c>
      <c r="B3" s="88"/>
      <c r="C3" s="88"/>
      <c r="D3" s="88"/>
      <c r="E3" s="88"/>
      <c r="F3" s="88"/>
      <c r="G3" s="88"/>
      <c r="H3" s="88"/>
    </row>
    <row r="4" ht="4.5" customHeight="1" thickBot="1"/>
    <row r="5" spans="1:8" ht="31.5" customHeight="1" thickTop="1">
      <c r="A5" s="105" t="s">
        <v>16</v>
      </c>
      <c r="B5" s="106"/>
      <c r="C5" s="106"/>
      <c r="D5" s="106"/>
      <c r="E5" s="106"/>
      <c r="F5" s="106"/>
      <c r="G5" s="31" t="s">
        <v>6</v>
      </c>
      <c r="H5" s="19" t="s">
        <v>34</v>
      </c>
    </row>
    <row r="6" spans="1:10" ht="21.75" customHeight="1">
      <c r="A6" s="110" t="s">
        <v>13</v>
      </c>
      <c r="B6" s="111"/>
      <c r="C6" s="111"/>
      <c r="D6" s="111"/>
      <c r="E6" s="112">
        <f ca="1">YEAR(TODAY())</f>
        <v>2019</v>
      </c>
      <c r="F6" s="113"/>
      <c r="G6" s="92" t="s">
        <v>26</v>
      </c>
      <c r="H6" s="93"/>
      <c r="J6" s="1" t="s">
        <v>4</v>
      </c>
    </row>
    <row r="7" spans="1:10" ht="22.5" customHeight="1">
      <c r="A7" s="98" t="s">
        <v>12</v>
      </c>
      <c r="B7" s="99"/>
      <c r="C7" s="99"/>
      <c r="D7" s="100"/>
      <c r="E7" s="101" t="s">
        <v>24</v>
      </c>
      <c r="F7" s="102"/>
      <c r="G7" s="65" t="s">
        <v>27</v>
      </c>
      <c r="H7" s="66"/>
      <c r="J7" s="1" t="s">
        <v>4</v>
      </c>
    </row>
    <row r="8" spans="1:10" ht="22.5" customHeight="1">
      <c r="A8" s="98" t="s">
        <v>11</v>
      </c>
      <c r="B8" s="99"/>
      <c r="C8" s="99"/>
      <c r="D8" s="100"/>
      <c r="E8" s="103" t="s">
        <v>30</v>
      </c>
      <c r="F8" s="104"/>
      <c r="G8" s="67"/>
      <c r="H8" s="68"/>
      <c r="I8" s="3"/>
      <c r="J8" s="1" t="s">
        <v>4</v>
      </c>
    </row>
    <row r="9" spans="1:10" ht="21" customHeight="1">
      <c r="A9" s="73" t="s">
        <v>31</v>
      </c>
      <c r="B9" s="74"/>
      <c r="C9" s="74"/>
      <c r="D9" s="74"/>
      <c r="E9" s="74"/>
      <c r="F9" s="75"/>
      <c r="G9" s="94" t="s">
        <v>32</v>
      </c>
      <c r="H9" s="95"/>
      <c r="J9" s="1" t="s">
        <v>4</v>
      </c>
    </row>
    <row r="10" spans="1:10" ht="20.25" customHeight="1" thickBot="1">
      <c r="A10" s="76"/>
      <c r="B10" s="77"/>
      <c r="C10" s="77"/>
      <c r="D10" s="77"/>
      <c r="E10" s="77"/>
      <c r="F10" s="78"/>
      <c r="G10" s="96" t="s">
        <v>33</v>
      </c>
      <c r="H10" s="97"/>
      <c r="J10" s="1" t="s">
        <v>4</v>
      </c>
    </row>
    <row r="11" spans="1:8" ht="37.5" customHeight="1" thickBot="1">
      <c r="A11" s="89" t="s">
        <v>25</v>
      </c>
      <c r="B11" s="90"/>
      <c r="C11" s="90"/>
      <c r="D11" s="90"/>
      <c r="E11" s="90"/>
      <c r="F11" s="90"/>
      <c r="G11" s="90"/>
      <c r="H11" s="91"/>
    </row>
    <row r="12" spans="1:10" ht="28.5" customHeight="1" thickBot="1">
      <c r="A12" s="38" t="s">
        <v>2</v>
      </c>
      <c r="B12" s="39" t="s">
        <v>3</v>
      </c>
      <c r="C12" s="40" t="s">
        <v>0</v>
      </c>
      <c r="D12" s="114" t="s">
        <v>1</v>
      </c>
      <c r="E12" s="115"/>
      <c r="F12" s="116"/>
      <c r="G12" s="41" t="s">
        <v>20</v>
      </c>
      <c r="H12" s="42" t="s">
        <v>15</v>
      </c>
      <c r="J12" s="1" t="s">
        <v>4</v>
      </c>
    </row>
    <row r="13" spans="1:8" ht="54.75" customHeight="1">
      <c r="A13" s="45">
        <v>34</v>
      </c>
      <c r="B13" s="46">
        <v>54314</v>
      </c>
      <c r="C13" s="43" t="s">
        <v>28</v>
      </c>
      <c r="D13" s="82" t="s">
        <v>29</v>
      </c>
      <c r="E13" s="83"/>
      <c r="F13" s="84"/>
      <c r="G13" s="47">
        <v>22.48</v>
      </c>
      <c r="H13" s="48">
        <f>+A13*G13</f>
        <v>764.32</v>
      </c>
    </row>
    <row r="14" spans="1:8" ht="10.5" customHeight="1">
      <c r="A14" s="33"/>
      <c r="B14" s="32"/>
      <c r="C14" s="32"/>
      <c r="D14" s="79" t="s">
        <v>14</v>
      </c>
      <c r="E14" s="80"/>
      <c r="F14" s="81"/>
      <c r="G14" s="44" t="s">
        <v>19</v>
      </c>
      <c r="H14" s="36"/>
    </row>
    <row r="15" spans="1:10" ht="47.25" customHeight="1">
      <c r="A15" s="33"/>
      <c r="B15" s="32"/>
      <c r="C15" s="32"/>
      <c r="D15" s="72" t="s">
        <v>35</v>
      </c>
      <c r="E15" s="85"/>
      <c r="F15" s="86"/>
      <c r="G15" s="44"/>
      <c r="H15" s="36"/>
      <c r="J15" s="64"/>
    </row>
    <row r="16" spans="1:8" ht="66.75" customHeight="1">
      <c r="A16" s="33"/>
      <c r="B16" s="32"/>
      <c r="C16" s="32"/>
      <c r="D16" s="69" t="s">
        <v>36</v>
      </c>
      <c r="E16" s="70"/>
      <c r="F16" s="71"/>
      <c r="G16" s="37"/>
      <c r="H16" s="36"/>
    </row>
    <row r="17" spans="1:8" ht="81.75" customHeight="1">
      <c r="A17" s="33"/>
      <c r="B17" s="32"/>
      <c r="C17" s="32"/>
      <c r="D17" s="69" t="s">
        <v>37</v>
      </c>
      <c r="E17" s="70"/>
      <c r="F17" s="71"/>
      <c r="G17" s="37"/>
      <c r="H17" s="36"/>
    </row>
    <row r="18" spans="1:8" ht="34.5" customHeight="1">
      <c r="A18" s="33"/>
      <c r="B18" s="32"/>
      <c r="C18" s="32"/>
      <c r="D18" s="72" t="s">
        <v>38</v>
      </c>
      <c r="E18" s="70"/>
      <c r="F18" s="71"/>
      <c r="G18" s="37"/>
      <c r="H18" s="36"/>
    </row>
    <row r="19" spans="1:8" ht="19.5" customHeight="1">
      <c r="A19" s="34"/>
      <c r="B19" s="32"/>
      <c r="C19" s="32"/>
      <c r="D19" s="72" t="s">
        <v>39</v>
      </c>
      <c r="E19" s="70"/>
      <c r="F19" s="71"/>
      <c r="G19" s="37"/>
      <c r="H19" s="36"/>
    </row>
    <row r="20" spans="1:8" ht="48.75" customHeight="1">
      <c r="A20" s="35"/>
      <c r="B20" s="32"/>
      <c r="C20" s="32"/>
      <c r="D20" s="72" t="s">
        <v>40</v>
      </c>
      <c r="E20" s="70"/>
      <c r="F20" s="71"/>
      <c r="G20" s="37"/>
      <c r="H20" s="36"/>
    </row>
    <row r="21" spans="1:8" ht="12.75" customHeight="1">
      <c r="A21" s="33"/>
      <c r="B21" s="32"/>
      <c r="C21" s="32"/>
      <c r="D21" s="107"/>
      <c r="E21" s="108"/>
      <c r="F21" s="109"/>
      <c r="G21" s="37"/>
      <c r="H21" s="36"/>
    </row>
    <row r="22" spans="1:8" ht="12.75" customHeight="1">
      <c r="A22" s="33"/>
      <c r="B22" s="32"/>
      <c r="C22" s="32"/>
      <c r="D22" s="60"/>
      <c r="E22" s="61"/>
      <c r="F22" s="61"/>
      <c r="G22" s="37"/>
      <c r="H22" s="36"/>
    </row>
    <row r="23" spans="1:8" ht="12.75" customHeight="1">
      <c r="A23" s="33"/>
      <c r="B23" s="32"/>
      <c r="C23" s="32"/>
      <c r="D23" s="60"/>
      <c r="E23" s="61"/>
      <c r="F23" s="61"/>
      <c r="G23" s="37"/>
      <c r="H23" s="36"/>
    </row>
    <row r="24" spans="1:8" ht="12.75" customHeight="1">
      <c r="A24" s="33"/>
      <c r="B24" s="32"/>
      <c r="C24" s="32"/>
      <c r="D24" s="62"/>
      <c r="E24" s="63"/>
      <c r="F24" s="63"/>
      <c r="G24" s="37"/>
      <c r="H24" s="36"/>
    </row>
    <row r="25" spans="1:8" ht="12.75" customHeight="1">
      <c r="A25" s="33"/>
      <c r="B25" s="32"/>
      <c r="C25" s="32"/>
      <c r="D25" s="62"/>
      <c r="E25" s="63"/>
      <c r="F25" s="63"/>
      <c r="G25" s="37"/>
      <c r="H25" s="36"/>
    </row>
    <row r="26" spans="1:8" ht="12.75" customHeight="1">
      <c r="A26" s="33"/>
      <c r="B26" s="32"/>
      <c r="C26" s="32"/>
      <c r="D26" s="62"/>
      <c r="E26" s="63"/>
      <c r="F26" s="63"/>
      <c r="G26" s="37"/>
      <c r="H26" s="36"/>
    </row>
    <row r="27" spans="1:8" ht="12.75" customHeight="1">
      <c r="A27" s="33"/>
      <c r="B27" s="32"/>
      <c r="C27" s="32"/>
      <c r="D27" s="62"/>
      <c r="E27" s="63"/>
      <c r="F27" s="63"/>
      <c r="G27" s="37"/>
      <c r="H27" s="36"/>
    </row>
    <row r="28" spans="1:8" ht="12.75" customHeight="1">
      <c r="A28" s="33"/>
      <c r="B28" s="32"/>
      <c r="C28" s="32"/>
      <c r="D28" s="62"/>
      <c r="E28" s="63"/>
      <c r="F28" s="63"/>
      <c r="G28" s="37"/>
      <c r="H28" s="36"/>
    </row>
    <row r="29" spans="1:8" ht="12.75" customHeight="1">
      <c r="A29" s="33"/>
      <c r="B29" s="32"/>
      <c r="C29" s="32"/>
      <c r="D29" s="62"/>
      <c r="E29" s="63"/>
      <c r="F29" s="63"/>
      <c r="G29" s="37"/>
      <c r="H29" s="36"/>
    </row>
    <row r="30" spans="1:8" ht="12.75" customHeight="1">
      <c r="A30" s="33"/>
      <c r="B30" s="32"/>
      <c r="C30" s="32"/>
      <c r="D30" s="62"/>
      <c r="E30" s="63"/>
      <c r="F30" s="63"/>
      <c r="G30" s="37"/>
      <c r="H30" s="36"/>
    </row>
    <row r="31" spans="1:8" ht="12.75" customHeight="1">
      <c r="A31" s="33"/>
      <c r="B31" s="32"/>
      <c r="C31" s="32"/>
      <c r="D31" s="60"/>
      <c r="E31" s="61"/>
      <c r="F31" s="61"/>
      <c r="G31" s="37"/>
      <c r="H31" s="36"/>
    </row>
    <row r="32" spans="1:10" ht="12.75" customHeight="1" thickBot="1">
      <c r="A32" s="21"/>
      <c r="B32" s="9"/>
      <c r="C32" s="9"/>
      <c r="D32" s="119"/>
      <c r="E32" s="120"/>
      <c r="F32" s="120"/>
      <c r="G32" s="17"/>
      <c r="H32" s="20"/>
      <c r="J32" s="1" t="s">
        <v>4</v>
      </c>
    </row>
    <row r="33" spans="1:8" ht="26.25" customHeight="1" thickBot="1">
      <c r="A33" s="22" t="s">
        <v>5</v>
      </c>
      <c r="B33" s="139" t="str">
        <f>CONCATENATE("****",UPPER(l_letras(H33)),"****")</f>
        <v>****SETECIENTOS SESENTA Y CUATRO CON 32/100 DOLARES****</v>
      </c>
      <c r="C33" s="140"/>
      <c r="D33" s="140"/>
      <c r="E33" s="140"/>
      <c r="F33" s="140"/>
      <c r="G33" s="141"/>
      <c r="H33" s="49">
        <f>SUM(H13:H32)</f>
        <v>764.32</v>
      </c>
    </row>
    <row r="34" spans="1:8" ht="6.75" customHeight="1">
      <c r="A34" s="133" t="s">
        <v>21</v>
      </c>
      <c r="B34" s="134"/>
      <c r="C34" s="134"/>
      <c r="D34" s="134"/>
      <c r="E34" s="134"/>
      <c r="F34" s="134"/>
      <c r="G34" s="134"/>
      <c r="H34" s="135"/>
    </row>
    <row r="35" spans="1:8" ht="9.75" customHeight="1" thickBot="1">
      <c r="A35" s="136"/>
      <c r="B35" s="137"/>
      <c r="C35" s="137"/>
      <c r="D35" s="137"/>
      <c r="E35" s="137"/>
      <c r="F35" s="137"/>
      <c r="G35" s="137"/>
      <c r="H35" s="138"/>
    </row>
    <row r="36" spans="1:8" ht="14.25">
      <c r="A36" s="23"/>
      <c r="B36" s="13"/>
      <c r="C36" s="13"/>
      <c r="D36" s="14"/>
      <c r="E36" s="15"/>
      <c r="F36" s="11"/>
      <c r="G36" s="12"/>
      <c r="H36" s="24"/>
    </row>
    <row r="37" spans="1:8" ht="14.25">
      <c r="A37" s="25"/>
      <c r="B37" s="3"/>
      <c r="C37" s="3"/>
      <c r="D37" s="4"/>
      <c r="E37" s="16"/>
      <c r="F37" s="10"/>
      <c r="G37" s="8"/>
      <c r="H37" s="26"/>
    </row>
    <row r="38" spans="1:8" ht="14.25">
      <c r="A38" s="25"/>
      <c r="B38" s="3"/>
      <c r="C38" s="3"/>
      <c r="D38" s="4"/>
      <c r="E38" s="16"/>
      <c r="F38" s="10"/>
      <c r="G38" s="8"/>
      <c r="H38" s="26"/>
    </row>
    <row r="39" spans="1:8" ht="14.25">
      <c r="A39" s="25"/>
      <c r="B39" s="3"/>
      <c r="C39" s="3"/>
      <c r="D39" s="4"/>
      <c r="E39" s="16"/>
      <c r="F39" s="10"/>
      <c r="G39" s="8"/>
      <c r="H39" s="26"/>
    </row>
    <row r="40" spans="1:9" ht="19.5" customHeight="1">
      <c r="A40" s="121" t="s">
        <v>22</v>
      </c>
      <c r="B40" s="122"/>
      <c r="C40" s="122"/>
      <c r="D40" s="122"/>
      <c r="E40" s="123"/>
      <c r="F40" s="124" t="str">
        <f>+A9</f>
        <v>GRAFICA FENIX, S.A. DE C.V.</v>
      </c>
      <c r="G40" s="125"/>
      <c r="H40" s="126"/>
      <c r="I40" s="3"/>
    </row>
    <row r="41" spans="1:9" ht="12" customHeight="1">
      <c r="A41" s="128" t="s">
        <v>23</v>
      </c>
      <c r="B41" s="129"/>
      <c r="C41" s="129"/>
      <c r="D41" s="129"/>
      <c r="E41" s="130"/>
      <c r="F41" s="127" t="s">
        <v>7</v>
      </c>
      <c r="G41" s="125"/>
      <c r="H41" s="126"/>
      <c r="I41" s="3"/>
    </row>
    <row r="42" spans="1:9" ht="9.75" customHeight="1">
      <c r="A42" s="131"/>
      <c r="B42" s="132"/>
      <c r="C42" s="132"/>
      <c r="D42" s="132"/>
      <c r="E42" s="16"/>
      <c r="F42" s="127"/>
      <c r="G42" s="125"/>
      <c r="H42" s="126"/>
      <c r="I42" s="3"/>
    </row>
    <row r="43" spans="1:9" ht="15" thickBot="1">
      <c r="A43" s="117"/>
      <c r="B43" s="118"/>
      <c r="C43" s="118"/>
      <c r="D43" s="118"/>
      <c r="E43" s="27"/>
      <c r="F43" s="28"/>
      <c r="G43" s="29"/>
      <c r="H43" s="30"/>
      <c r="I43" s="3"/>
    </row>
    <row r="44" spans="1:9" ht="15" thickTop="1">
      <c r="A44" s="6"/>
      <c r="B44" s="3"/>
      <c r="C44" s="3"/>
      <c r="D44" s="4"/>
      <c r="E44" s="1"/>
      <c r="G44" s="18" t="s">
        <v>8</v>
      </c>
      <c r="I44" s="3"/>
    </row>
    <row r="45" spans="1:9" ht="14.25">
      <c r="A45" s="6"/>
      <c r="B45" s="3"/>
      <c r="C45" s="3"/>
      <c r="D45" s="4"/>
      <c r="E45" s="1"/>
      <c r="G45" s="18" t="s">
        <v>9</v>
      </c>
      <c r="I45" s="3"/>
    </row>
    <row r="46" spans="1:9" ht="15">
      <c r="A46" s="6"/>
      <c r="B46" s="3"/>
      <c r="C46" s="3"/>
      <c r="D46" s="4"/>
      <c r="E46" s="1"/>
      <c r="G46" s="18" t="s">
        <v>10</v>
      </c>
      <c r="I46" s="3"/>
    </row>
    <row r="47" spans="1:8" ht="14.25">
      <c r="A47" s="6"/>
      <c r="B47" s="3"/>
      <c r="C47" s="3"/>
      <c r="D47" s="4"/>
      <c r="E47" s="4"/>
      <c r="F47" s="4"/>
      <c r="G47" s="8"/>
      <c r="H47" s="8"/>
    </row>
    <row r="48" spans="1:8" ht="14.25">
      <c r="A48" s="6"/>
      <c r="B48" s="3"/>
      <c r="C48" s="3"/>
      <c r="D48" s="4"/>
      <c r="E48" s="4"/>
      <c r="F48" s="4"/>
      <c r="G48" s="8"/>
      <c r="H48" s="8"/>
    </row>
    <row r="49" spans="1:8" ht="14.25">
      <c r="A49" s="6"/>
      <c r="B49" s="3"/>
      <c r="C49" s="3"/>
      <c r="D49" s="4"/>
      <c r="E49" s="4"/>
      <c r="F49" s="4"/>
      <c r="G49" s="8"/>
      <c r="H49" s="8"/>
    </row>
  </sheetData>
  <sheetProtection/>
  <mergeCells count="35">
    <mergeCell ref="A43:D43"/>
    <mergeCell ref="D32:F32"/>
    <mergeCell ref="A40:E40"/>
    <mergeCell ref="F40:H40"/>
    <mergeCell ref="F41:H41"/>
    <mergeCell ref="A41:E41"/>
    <mergeCell ref="A42:D42"/>
    <mergeCell ref="A34:H35"/>
    <mergeCell ref="F42:H42"/>
    <mergeCell ref="B33:G33"/>
    <mergeCell ref="A5:F5"/>
    <mergeCell ref="D21:F21"/>
    <mergeCell ref="A6:D6"/>
    <mergeCell ref="E6:F6"/>
    <mergeCell ref="D20:F20"/>
    <mergeCell ref="D12:F12"/>
    <mergeCell ref="A2:H2"/>
    <mergeCell ref="A3:H3"/>
    <mergeCell ref="A11:H11"/>
    <mergeCell ref="G6:H6"/>
    <mergeCell ref="G9:H9"/>
    <mergeCell ref="G10:H10"/>
    <mergeCell ref="A7:D7"/>
    <mergeCell ref="A8:D8"/>
    <mergeCell ref="E7:F7"/>
    <mergeCell ref="E8:F8"/>
    <mergeCell ref="G7:H8"/>
    <mergeCell ref="D16:F16"/>
    <mergeCell ref="D17:F17"/>
    <mergeCell ref="D19:F19"/>
    <mergeCell ref="A9:F10"/>
    <mergeCell ref="D14:F14"/>
    <mergeCell ref="D13:F13"/>
    <mergeCell ref="D15:F15"/>
    <mergeCell ref="D18:F18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4" max="255" man="1"/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39"/>
  </sheetPr>
  <dimension ref="A2:J9"/>
  <sheetViews>
    <sheetView tabSelected="1" zoomScaleSheetLayoutView="115" workbookViewId="0" topLeftCell="A1">
      <selection activeCell="D8" sqref="D8:F8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21" customHeight="1"/>
    <row r="2" spans="1:8" ht="19.5" customHeight="1">
      <c r="A2" s="87"/>
      <c r="B2" s="87"/>
      <c r="C2" s="87"/>
      <c r="D2" s="87"/>
      <c r="E2" s="87"/>
      <c r="F2" s="87"/>
      <c r="G2" s="87"/>
      <c r="H2" s="87"/>
    </row>
    <row r="3" spans="1:8" ht="18.75" customHeight="1">
      <c r="A3" s="88"/>
      <c r="B3" s="88"/>
      <c r="C3" s="88"/>
      <c r="D3" s="88"/>
      <c r="E3" s="88"/>
      <c r="F3" s="88"/>
      <c r="G3" s="88"/>
      <c r="H3" s="88"/>
    </row>
    <row r="4" ht="23.25" customHeight="1" thickBot="1"/>
    <row r="5" spans="1:10" ht="28.5" customHeight="1" thickBot="1">
      <c r="A5" s="50" t="s">
        <v>2</v>
      </c>
      <c r="B5" s="50" t="s">
        <v>3</v>
      </c>
      <c r="C5" s="51" t="s">
        <v>0</v>
      </c>
      <c r="D5" s="142" t="s">
        <v>1</v>
      </c>
      <c r="E5" s="143"/>
      <c r="F5" s="144"/>
      <c r="G5" s="52" t="s">
        <v>20</v>
      </c>
      <c r="H5" s="53" t="s">
        <v>15</v>
      </c>
      <c r="J5" s="1" t="s">
        <v>4</v>
      </c>
    </row>
    <row r="6" spans="1:8" ht="54.75" customHeight="1">
      <c r="A6" s="54">
        <v>34</v>
      </c>
      <c r="B6" s="46">
        <v>54314</v>
      </c>
      <c r="C6" s="43" t="s">
        <v>28</v>
      </c>
      <c r="D6" s="82" t="s">
        <v>29</v>
      </c>
      <c r="E6" s="83"/>
      <c r="F6" s="84"/>
      <c r="G6" s="47">
        <v>22.48</v>
      </c>
      <c r="H6" s="55">
        <f>+A6*G6</f>
        <v>764.32</v>
      </c>
    </row>
    <row r="7" spans="1:8" ht="10.5" customHeight="1">
      <c r="A7" s="56"/>
      <c r="B7" s="32"/>
      <c r="C7" s="32"/>
      <c r="D7" s="145" t="s">
        <v>14</v>
      </c>
      <c r="E7" s="146"/>
      <c r="F7" s="147"/>
      <c r="G7" s="44" t="s">
        <v>19</v>
      </c>
      <c r="H7" s="57"/>
    </row>
    <row r="8" spans="1:10" ht="64.5" customHeight="1" thickBot="1">
      <c r="A8" s="56"/>
      <c r="B8" s="32"/>
      <c r="C8" s="32"/>
      <c r="D8" s="72" t="s">
        <v>35</v>
      </c>
      <c r="E8" s="85"/>
      <c r="F8" s="86"/>
      <c r="G8" s="44"/>
      <c r="H8" s="57"/>
      <c r="J8" s="64"/>
    </row>
    <row r="9" spans="1:8" ht="26.25" customHeight="1" thickBot="1">
      <c r="A9" s="58" t="s">
        <v>5</v>
      </c>
      <c r="B9" s="139" t="str">
        <f>CONCATENATE("****",UPPER(l_letras(H9)),"****")</f>
        <v>****SETECIENTOS SESENTA Y CUATRO CON 32/100 DOLARES****</v>
      </c>
      <c r="C9" s="140"/>
      <c r="D9" s="140"/>
      <c r="E9" s="140"/>
      <c r="F9" s="140"/>
      <c r="G9" s="141"/>
      <c r="H9" s="59">
        <f>SUM(H6:H8)</f>
        <v>764.32</v>
      </c>
    </row>
  </sheetData>
  <sheetProtection/>
  <mergeCells count="7">
    <mergeCell ref="B9:G9"/>
    <mergeCell ref="D5:F5"/>
    <mergeCell ref="D6:F6"/>
    <mergeCell ref="D7:F7"/>
    <mergeCell ref="D8:F8"/>
    <mergeCell ref="A2:H2"/>
    <mergeCell ref="A3:H3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2019-05-14T16:46:47Z</cp:lastPrinted>
  <dcterms:created xsi:type="dcterms:W3CDTF">2008-01-11T19:40:26Z</dcterms:created>
  <dcterms:modified xsi:type="dcterms:W3CDTF">2019-05-15T17:20:10Z</dcterms:modified>
  <cp:category/>
  <cp:version/>
  <cp:contentType/>
  <cp:contentStatus/>
</cp:coreProperties>
</file>