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firstSheet="4" activeTab="4"/>
  </bookViews>
  <sheets>
    <sheet name="01 YSUCA" sheetId="1" r:id="rId1"/>
    <sheet name="02 DOBLE F, S.A. DE C.V. (V " sheetId="2" r:id="rId2"/>
    <sheet name="03 STEREO MI PREFERIDA(VOX  (2" sheetId="3" r:id="rId3"/>
    <sheet name="04 CIRCUITO YSR, S.A. DE C. " sheetId="4" r:id="rId4"/>
    <sheet name="05 RADIO STEREO (LASER ESPAÑOL)" sheetId="5" r:id="rId5"/>
    <sheet name="06 RADIO STEREO (LASER INGLES)" sheetId="6" r:id="rId6"/>
    <sheet name="07 RADIO STEREO (RANCHERA)" sheetId="7" r:id="rId7"/>
    <sheet name="08 RADIO STEREO (LA FEMENINA)" sheetId="8" r:id="rId8"/>
    <sheet name="09 RADIO STEREO (FIESTA)" sheetId="9" r:id="rId9"/>
    <sheet name="10 RADIO CADENA YSKL" sheetId="10" r:id="rId10"/>
    <sheet name="11 RADIO YSLN LA MONUMENTAL" sheetId="11" r:id="rId11"/>
    <sheet name="12 RADIO YSLR LA ROMANTICA" sheetId="12" r:id="rId12"/>
    <sheet name="13 EMISORAS UNIDAS RX" sheetId="13" r:id="rId13"/>
    <sheet name="14 EMISORAS UNIDAS DOREMIX" sheetId="14" r:id="rId14"/>
    <sheet name="15 RADIO STERO SCAN " sheetId="15" r:id="rId15"/>
    <sheet name="16 COMUNICACIONES INTEGRADAS YX" sheetId="16" r:id="rId16"/>
    <sheet name="17 COMUNICACIONES INTEGRADA EX " sheetId="17" r:id="rId17"/>
    <sheet name="18 RADIO LA MEJOR" sheetId="18" r:id="rId18"/>
    <sheet name="19 INTERCOMUNICACIONES LA GLOBO" sheetId="19" r:id="rId19"/>
    <sheet name="20 STERIO CLUB " sheetId="20" r:id="rId20"/>
  </sheets>
  <definedNames>
    <definedName name="_xlnm.Print_Area" localSheetId="0">'01 YSUCA'!$A$1:$H$42</definedName>
    <definedName name="_xlnm.Print_Area" localSheetId="1">'02 DOBLE F, S.A. DE C.V. (V '!$A$1:$H$43</definedName>
    <definedName name="_xlnm.Print_Area" localSheetId="2">'03 STEREO MI PREFERIDA(VOX  (2'!$A$1:$H$42</definedName>
    <definedName name="_xlnm.Print_Area" localSheetId="3">'04 CIRCUITO YSR, S.A. DE C. '!$A$1:$H$42</definedName>
    <definedName name="_xlnm.Print_Area" localSheetId="4">'05 RADIO STEREO (LASER ESPAÑOL)'!$A$1:$H$42</definedName>
    <definedName name="_xlnm.Print_Area" localSheetId="5">'06 RADIO STEREO (LASER INGLES)'!$A$1:$H$42</definedName>
    <definedName name="_xlnm.Print_Area" localSheetId="6">'07 RADIO STEREO (RANCHERA)'!$A$1:$H$42</definedName>
    <definedName name="_xlnm.Print_Area" localSheetId="7">'08 RADIO STEREO (LA FEMENINA)'!$A$1:$H$42</definedName>
    <definedName name="_xlnm.Print_Area" localSheetId="8">'09 RADIO STEREO (FIESTA)'!$A$1:$H$42</definedName>
    <definedName name="_xlnm.Print_Area" localSheetId="9">'10 RADIO CADENA YSKL'!$A$1:$H$42</definedName>
    <definedName name="_xlnm.Print_Area" localSheetId="10">'11 RADIO YSLN LA MONUMENTAL'!$A$1:$H$42</definedName>
    <definedName name="_xlnm.Print_Area" localSheetId="11">'12 RADIO YSLR LA ROMANTICA'!$A$1:$H$42</definedName>
    <definedName name="_xlnm.Print_Area" localSheetId="12">'13 EMISORAS UNIDAS RX'!$A$1:$H$42</definedName>
    <definedName name="_xlnm.Print_Area" localSheetId="13">'14 EMISORAS UNIDAS DOREMIX'!$A$1:$H$42</definedName>
    <definedName name="_xlnm.Print_Area" localSheetId="14">'15 RADIO STERO SCAN '!$A$1:$H$42</definedName>
    <definedName name="_xlnm.Print_Area" localSheetId="15">'16 COMUNICACIONES INTEGRADAS YX'!$A$1:$H$42</definedName>
    <definedName name="_xlnm.Print_Area" localSheetId="16">'17 COMUNICACIONES INTEGRADA EX '!$A$1:$H$42</definedName>
    <definedName name="_xlnm.Print_Area" localSheetId="17">'18 RADIO LA MEJOR'!$A$1:$H$42</definedName>
    <definedName name="_xlnm.Print_Area" localSheetId="18">'19 INTERCOMUNICACIONES LA GLOBO'!$A$1:$H$42</definedName>
    <definedName name="_xlnm.Print_Area" localSheetId="19">'20 STERIO CLUB '!$A$1:$H$42</definedName>
    <definedName name="_xlnm.Print_Titles" localSheetId="0">'01 YSUCA'!$1:$39</definedName>
    <definedName name="_xlnm.Print_Titles" localSheetId="1">'02 DOBLE F, S.A. DE C.V. (V '!$1:$40</definedName>
    <definedName name="_xlnm.Print_Titles" localSheetId="2">'03 STEREO MI PREFERIDA(VOX  (2'!$1:$39</definedName>
    <definedName name="_xlnm.Print_Titles" localSheetId="3">'04 CIRCUITO YSR, S.A. DE C. '!$1:$39</definedName>
    <definedName name="_xlnm.Print_Titles" localSheetId="4">'05 RADIO STEREO (LASER ESPAÑOL)'!$1:$39</definedName>
    <definedName name="_xlnm.Print_Titles" localSheetId="5">'06 RADIO STEREO (LASER INGLES)'!$1:$39</definedName>
    <definedName name="_xlnm.Print_Titles" localSheetId="6">'07 RADIO STEREO (RANCHERA)'!$1:$39</definedName>
    <definedName name="_xlnm.Print_Titles" localSheetId="7">'08 RADIO STEREO (LA FEMENINA)'!$1:$39</definedName>
    <definedName name="_xlnm.Print_Titles" localSheetId="8">'09 RADIO STEREO (FIESTA)'!$1:$39</definedName>
    <definedName name="_xlnm.Print_Titles" localSheetId="9">'10 RADIO CADENA YSKL'!$1:$39</definedName>
    <definedName name="_xlnm.Print_Titles" localSheetId="10">'11 RADIO YSLN LA MONUMENTAL'!$1:$39</definedName>
    <definedName name="_xlnm.Print_Titles" localSheetId="11">'12 RADIO YSLR LA ROMANTICA'!$1:$39</definedName>
    <definedName name="_xlnm.Print_Titles" localSheetId="12">'13 EMISORAS UNIDAS RX'!$1:$39</definedName>
    <definedName name="_xlnm.Print_Titles" localSheetId="13">'14 EMISORAS UNIDAS DOREMIX'!$1:$39</definedName>
    <definedName name="_xlnm.Print_Titles" localSheetId="14">'15 RADIO STERO SCAN '!$1:$39</definedName>
    <definedName name="_xlnm.Print_Titles" localSheetId="15">'16 COMUNICACIONES INTEGRADAS YX'!$1:$39</definedName>
    <definedName name="_xlnm.Print_Titles" localSheetId="16">'17 COMUNICACIONES INTEGRADA EX '!$1:$39</definedName>
    <definedName name="_xlnm.Print_Titles" localSheetId="17">'18 RADIO LA MEJOR'!$1:$39</definedName>
    <definedName name="_xlnm.Print_Titles" localSheetId="18">'19 INTERCOMUNICACIONES LA GLOBO'!$1:$39</definedName>
    <definedName name="_xlnm.Print_Titles" localSheetId="19">'20 STERIO CLUB '!$1:$39</definedName>
  </definedNames>
  <calcPr fullCalcOnLoad="1"/>
</workbook>
</file>

<file path=xl/sharedStrings.xml><?xml version="1.0" encoding="utf-8"?>
<sst xmlns="http://schemas.openxmlformats.org/spreadsheetml/2006/main" count="1000" uniqueCount="95">
  <si>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</si>
  <si>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</si>
  <si>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</si>
  <si>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</si>
  <si>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</si>
  <si>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</si>
  <si>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</si>
  <si>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</si>
  <si>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</si>
  <si>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</si>
  <si>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</si>
  <si>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</si>
  <si>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</si>
  <si>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</si>
  <si>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</si>
  <si>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</si>
  <si>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</si>
  <si>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</si>
  <si>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</si>
  <si>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</si>
  <si>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</si>
  <si>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CIRCUITO Y.S.R., S.A. DE C.V.</t>
  </si>
  <si>
    <t>PRECIO UNITARIO 
(CON IVA)</t>
  </si>
  <si>
    <t>DIRECTORA EJECUTIVA DEL FONAT</t>
  </si>
  <si>
    <t>C/U</t>
  </si>
  <si>
    <t>DOBLE F, S.A. DE C.V.</t>
  </si>
  <si>
    <r>
      <rPr>
        <b/>
        <sz val="10"/>
        <color indexed="8"/>
        <rFont val="Bembo Std"/>
        <family val="1"/>
      </rPr>
      <t>1)</t>
    </r>
    <r>
      <rPr>
        <sz val="10"/>
        <color indexed="8"/>
        <rFont val="Bembo Std"/>
        <family val="1"/>
      </rPr>
      <t xml:space="preserve"> LA SOCIEDAD ADJUDICADA SE COMPROMETE A ENTREGAR EL SERVICIO ADJUDICADO DE CONFORMIDAD A LOS TERMINOS DE REFERENCIA Y OFERTA PRESENTADA.</t>
    </r>
  </si>
  <si>
    <r>
      <rPr>
        <b/>
        <sz val="10"/>
        <color indexed="8"/>
        <rFont val="Bembo Std"/>
        <family val="1"/>
      </rPr>
      <t>3)</t>
    </r>
    <r>
      <rPr>
        <sz val="10"/>
        <color indexed="8"/>
        <rFont val="Bembo Std"/>
        <family val="1"/>
      </rPr>
      <t xml:space="preserve"> PLAZO DE EJECUCION: 12 MESES A PARTIR DE LA ORDEN DE INICIO EMITIDA POR EL ADMINISTRADOR DE LA ORDEN DE COMPRA.</t>
    </r>
  </si>
  <si>
    <r>
      <t xml:space="preserve">RADIO STEREO, S.A. DE C.V.
</t>
    </r>
    <r>
      <rPr>
        <b/>
        <sz val="10"/>
        <rFont val="Bembo Std"/>
        <family val="1"/>
      </rPr>
      <t>(RADIO FIESTA)</t>
    </r>
  </si>
  <si>
    <r>
      <t>"SERVICIO DE DIFUSION DE CUÑAS RADIALES</t>
    </r>
    <r>
      <rPr>
        <sz val="10"/>
        <rFont val="Bembo Std"/>
        <family val="1"/>
      </rPr>
      <t>"</t>
    </r>
  </si>
  <si>
    <r>
      <rPr>
        <b/>
        <sz val="10"/>
        <color indexed="8"/>
        <rFont val="Bembo Std"/>
        <family val="1"/>
      </rPr>
      <t>4)</t>
    </r>
    <r>
      <rPr>
        <sz val="10"/>
        <color indexed="8"/>
        <rFont val="Bembo Std"/>
        <family val="1"/>
      </rPr>
      <t xml:space="preserve"> SE DESIGNA COMO ADMINISTRADOR DE LA PRESENTE ORDEN DE COMPRA A LA LICDA. NANCY MARIELA ESPEÑA ALMENDARIS, QUIEN SE DESEMPEÑA COMO ENCARGADA DE COMUNICACIONES, A FIN DE DARLE CUMPLIMIENTO AL ART. 82 Bis DE LA LACAP.</t>
    </r>
  </si>
  <si>
    <r>
      <rPr>
        <b/>
        <sz val="10"/>
        <color indexed="8"/>
        <rFont val="Bembo Std"/>
        <family val="1"/>
      </rPr>
      <t>6)</t>
    </r>
    <r>
      <rPr>
        <sz val="10"/>
        <color indexed="8"/>
        <rFont val="Bembo Std"/>
        <family val="1"/>
      </rPr>
      <t xml:space="preserve"> LA SOCIEDAD ADJUDICADA DEBERA DE PRESENTAR GARANTIA DE CUMPLIMIENTO DE CONTRATO, DE ACUERDO A LO ESTIPULADO  EN LA SECCION III- ADJUDICACION DEL CONTRATO, Numeral 3.1 GARANTIA DE CUMPLIMIENTO DE CONTRATO (Formato No. 3)</t>
    </r>
  </si>
  <si>
    <t>LICDA. MARIA PAOLA BARDI DE ACOSTA</t>
  </si>
  <si>
    <t>Solicito se trasmita el  servicio de 250 Cuñas radiales  que se detallan en la presente Orden de Compra,  las cuales serán proporcionadas por LA UNIDAD DE COMUNICACIONES del FONAT, Ubicada en Avenida Bugambilias, No. R-6, Colonia San Francisco, San Salvador. Según detalle siguiente:</t>
  </si>
  <si>
    <t>DIFUSION DE CUÑAS RADIALES</t>
  </si>
  <si>
    <r>
      <rPr>
        <b/>
        <sz val="10"/>
        <color indexed="8"/>
        <rFont val="Bembo Std"/>
        <family val="1"/>
      </rPr>
      <t>5)</t>
    </r>
    <r>
      <rPr>
        <sz val="10"/>
        <color indexed="8"/>
        <rFont val="Bembo Std"/>
        <family val="1"/>
      </rPr>
      <t xml:space="preserve"> EL ADMINISTRADOR DE LA ORDEN DE COMPRA LE REMITIRA VIA CORREO ELECTRONICO O CUALQUIER MEDIO ELECTRONICO LA (S) CUÑAS RADIALES QUE SERAN TRANSMITIDAS EN LA RADIO.</t>
    </r>
  </si>
  <si>
    <r>
      <rPr>
        <b/>
        <sz val="10"/>
        <color indexed="8"/>
        <rFont val="Bembo Std"/>
        <family val="1"/>
      </rPr>
      <t>8)</t>
    </r>
    <r>
      <rPr>
        <sz val="10"/>
        <color indexed="8"/>
        <rFont val="Bembo Std"/>
        <family val="1"/>
      </rPr>
      <t xml:space="preserve"> FORMA DE PAGO: EN UN PLAZO NO MAYOR DE TREINTA DIAS DESPUES DE RECEPCIONADO EL SERVICIO, YA SEA TOTAL O PARCIAL.</t>
    </r>
  </si>
  <si>
    <r>
      <rPr>
        <b/>
        <sz val="10"/>
        <color indexed="8"/>
        <rFont val="Bembo Std"/>
        <family val="1"/>
      </rPr>
      <t>2)</t>
    </r>
    <r>
      <rPr>
        <sz val="10"/>
        <color indexed="8"/>
        <rFont val="Bembo Std"/>
        <family val="1"/>
      </rPr>
      <t xml:space="preserve"> EL ADMINISTRADOR DE LA ORDEN DE COMPRA LE EMITIRA LA ORDEN DE INICIO Y LOS HORARIOS QUE SERAN TRANSMITIDAS LAS CUÑAS DE RADIALES</t>
    </r>
  </si>
  <si>
    <r>
      <t xml:space="preserve">Proceso No: </t>
    </r>
    <r>
      <rPr>
        <b/>
        <sz val="11"/>
        <rFont val="Bembo Std"/>
        <family val="1"/>
      </rPr>
      <t>LG-27/FONAT/2019</t>
    </r>
  </si>
  <si>
    <t>SAN SALVADOR, 30 DE JULIO DE 2019</t>
  </si>
  <si>
    <t>UNIDAD DE COMUNICACIONES</t>
  </si>
  <si>
    <r>
      <rPr>
        <b/>
        <sz val="10"/>
        <color indexed="8"/>
        <rFont val="Bembo Std"/>
        <family val="1"/>
      </rPr>
      <t>7)</t>
    </r>
    <r>
      <rPr>
        <sz val="10"/>
        <color indexed="8"/>
        <rFont val="Bembo Std"/>
        <family val="1"/>
      </rPr>
      <t xml:space="preserve"> LA FACTURA(S) DEBERA SER DE CONSUMIDOR FINAL A NOMBRE DE: FONDO PARA LA ATENCION A LAS VICTIMAS DE ACCIDENTES DE TRANSITO</t>
    </r>
  </si>
  <si>
    <r>
      <t>DOBLE F, S.A. DE C.V.</t>
    </r>
    <r>
      <rPr>
        <b/>
        <sz val="9"/>
        <rFont val="Bembo Std"/>
        <family val="1"/>
      </rPr>
      <t xml:space="preserve">
</t>
    </r>
    <r>
      <rPr>
        <b/>
        <sz val="10"/>
        <rFont val="Bembo Std"/>
        <family val="1"/>
      </rPr>
      <t>(RADIO102.1 VIVE FM)</t>
    </r>
  </si>
  <si>
    <r>
      <t xml:space="preserve">ORIGINAL  :      </t>
    </r>
    <r>
      <rPr>
        <b/>
        <sz val="11"/>
        <rFont val="Bembo Std"/>
        <family val="1"/>
      </rPr>
      <t>PROVEEDOR</t>
    </r>
  </si>
  <si>
    <r>
      <t xml:space="preserve">DUPLICADO :   </t>
    </r>
    <r>
      <rPr>
        <u val="single"/>
        <sz val="10"/>
        <rFont val="Bembo Std"/>
        <family val="1"/>
      </rPr>
      <t>UACI</t>
    </r>
  </si>
  <si>
    <r>
      <t xml:space="preserve">TRIPLICADO :  </t>
    </r>
    <r>
      <rPr>
        <b/>
        <i/>
        <sz val="10"/>
        <rFont val="Bembo Std"/>
        <family val="1"/>
      </rPr>
      <t>UFI</t>
    </r>
  </si>
  <si>
    <r>
      <t xml:space="preserve">STEREO MI PREFERIDA, S.A. DE C.V.
</t>
    </r>
    <r>
      <rPr>
        <b/>
        <sz val="10"/>
        <rFont val="Bembo Std"/>
        <family val="1"/>
      </rPr>
      <t>(VOX FM)</t>
    </r>
  </si>
  <si>
    <r>
      <t xml:space="preserve">RADIO STEREO, S.A. DE C.V.
</t>
    </r>
    <r>
      <rPr>
        <b/>
        <sz val="10"/>
        <rFont val="Bembo Std"/>
        <family val="1"/>
      </rPr>
      <t xml:space="preserve"> (RADIO LASER ESPAÑOL)</t>
    </r>
  </si>
  <si>
    <r>
      <t xml:space="preserve">RADIO STEREO, S.A. DE C.V.
</t>
    </r>
    <r>
      <rPr>
        <b/>
        <sz val="10"/>
        <rFont val="Bembo Std"/>
        <family val="1"/>
      </rPr>
      <t xml:space="preserve"> (RADIO LASER INGLES)</t>
    </r>
  </si>
  <si>
    <t>Solicito se trasmita el  servicio de 350 Cuñas radiales  que se detallan en la presente Orden de Compra,  las cuales serán proporcionadas por LA UNIDAD DE COMUNICACIONES del FONAT, Ubicada en Avenida Bugambilias, No. R-6, Colonia San Francisco, San Salvador. Según detalle siguiente:</t>
  </si>
  <si>
    <r>
      <t xml:space="preserve">RADIO STEREO, S.A. DE C.V.
</t>
    </r>
    <r>
      <rPr>
        <b/>
        <sz val="10"/>
        <rFont val="Bembo Std"/>
        <family val="1"/>
      </rPr>
      <t>(RADIO RANCHERA)</t>
    </r>
  </si>
  <si>
    <r>
      <t xml:space="preserve">RADIO STEREO, S.A. DE C.V.
</t>
    </r>
    <r>
      <rPr>
        <b/>
        <sz val="10"/>
        <rFont val="Bembo Std"/>
        <family val="1"/>
      </rPr>
      <t>(RADIO FEMENINA)</t>
    </r>
  </si>
  <si>
    <t>RADIO CADENA YSKL, S.A. DE C.V.</t>
  </si>
  <si>
    <t>RADIO Y.S.L.N. LA MONUMENTAL, S.A. DE C.V.</t>
  </si>
  <si>
    <t>Y.S.L.R. LA ROMANTICA, S.A. DE C.V.</t>
  </si>
  <si>
    <t>EMISORAS UNIDAS, S.A. DE C.V.
(RADIO RX)</t>
  </si>
  <si>
    <t>45</t>
  </si>
  <si>
    <t>46</t>
  </si>
  <si>
    <t>47</t>
  </si>
  <si>
    <t>48</t>
  </si>
  <si>
    <t>49</t>
  </si>
  <si>
    <t>50</t>
  </si>
  <si>
    <t>51</t>
  </si>
  <si>
    <t>52</t>
  </si>
  <si>
    <t>53</t>
  </si>
  <si>
    <t>54</t>
  </si>
  <si>
    <t>55</t>
  </si>
  <si>
    <t>56</t>
  </si>
  <si>
    <t>57</t>
  </si>
  <si>
    <t>58</t>
  </si>
  <si>
    <t>59</t>
  </si>
  <si>
    <t>60</t>
  </si>
  <si>
    <t>61</t>
  </si>
  <si>
    <t>62</t>
  </si>
  <si>
    <t>63</t>
  </si>
  <si>
    <t>64</t>
  </si>
  <si>
    <t>STEREO CLUB, S.A. DE C.V.</t>
  </si>
  <si>
    <t>INTERCOMUNICACIONES, S.A. DE C.V.</t>
  </si>
  <si>
    <t>LA MEJOR, S.A. DE C.V.</t>
  </si>
  <si>
    <t>COMUNICACIONES INTEGRADAS, S.A. DE C.V.</t>
  </si>
  <si>
    <t>RADIO STEREO SCAN, S.A. DE C.V.</t>
  </si>
  <si>
    <t>EMISORAS UNIDAS, S.A. DE C.V.</t>
  </si>
  <si>
    <t>RADIO STEREO, S.A. DE C.V.</t>
  </si>
  <si>
    <t>STEREO MI PREFERIDA, S.A. DE C.V.</t>
  </si>
  <si>
    <t>UNIVERSIDAD CENTROAMERICANA DE EL SALVADOR JOSE SIMEÓN CAÑAS
(YSUCA)</t>
  </si>
  <si>
    <t>UNIVERSIDAD CENTROAMERICANA DE EL SALVADOR JOSE SIMEON CAÑAS</t>
  </si>
  <si>
    <r>
      <t xml:space="preserve">Y.S.L.R. LA ROMANTICA, S.A. DE C.V.
</t>
    </r>
    <r>
      <rPr>
        <b/>
        <sz val="10"/>
        <rFont val="Bembo Std"/>
        <family val="1"/>
      </rPr>
      <t>(RADIO COOL)</t>
    </r>
  </si>
  <si>
    <r>
      <t xml:space="preserve">EMISORAS UNIDAS, S.A. DE C.V.
</t>
    </r>
    <r>
      <rPr>
        <b/>
        <sz val="10"/>
        <rFont val="Bembo Std"/>
        <family val="1"/>
      </rPr>
      <t>(RADIO DOREMIX)</t>
    </r>
  </si>
  <si>
    <r>
      <t xml:space="preserve">RADIO STEREO SCAN, S.A. DE C.V.
</t>
    </r>
    <r>
      <rPr>
        <b/>
        <sz val="10"/>
        <rFont val="Bembo Std"/>
        <family val="1"/>
      </rPr>
      <t>(RADIO SCAN)</t>
    </r>
  </si>
  <si>
    <r>
      <t xml:space="preserve">COMUNICACIONES INTEGRADAS, S.A. DE C.V.
</t>
    </r>
    <r>
      <rPr>
        <b/>
        <sz val="10"/>
        <rFont val="Bembo Std"/>
        <family val="1"/>
      </rPr>
      <t>(RADIO YXY)</t>
    </r>
  </si>
  <si>
    <r>
      <t xml:space="preserve">COMUNICACIONES INTEGRADAS, S.A. DE C.V.
</t>
    </r>
    <r>
      <rPr>
        <b/>
        <sz val="10"/>
        <rFont val="Bembo Std"/>
        <family val="1"/>
      </rPr>
      <t>(RADIO EXA)</t>
    </r>
  </si>
  <si>
    <r>
      <t xml:space="preserve">LA MEJOR, S.A. DE C.V.
</t>
    </r>
    <r>
      <rPr>
        <b/>
        <sz val="10"/>
        <rFont val="Bembo Std"/>
        <family val="1"/>
      </rPr>
      <t>(RADIO LA MEJOR)</t>
    </r>
  </si>
  <si>
    <r>
      <t xml:space="preserve">INTERCOMUNICACIONES, S.A. DE C.V.
</t>
    </r>
    <r>
      <rPr>
        <b/>
        <sz val="10"/>
        <rFont val="Bembo Std"/>
        <family val="1"/>
      </rPr>
      <t>(RADIO GLOBO)</t>
    </r>
  </si>
  <si>
    <r>
      <t xml:space="preserve">STEREO CLUB, S.A. DE C.V.
</t>
    </r>
    <r>
      <rPr>
        <b/>
        <sz val="10"/>
        <rFont val="Bembo Std"/>
        <family val="1"/>
      </rPr>
      <t>(RADIO CLUB)</t>
    </r>
  </si>
  <si>
    <t>Versión Pública, Art. 30. LAIP. 
Se han suprimido datos personales.</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</si>
</sst>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75">
    <font>
      <sz val="10"/>
      <name val="Arial"/>
      <family val="0"/>
    </font>
    <font>
      <sz val="11"/>
      <color indexed="8"/>
      <name val="Calibri"/>
      <family val="2"/>
    </font>
    <font>
      <sz val="11"/>
      <name val="Arial"/>
      <family val="2"/>
    </font>
    <font>
      <b/>
      <sz val="11"/>
      <name val="Arial"/>
      <family val="2"/>
    </font>
    <font>
      <sz val="8"/>
      <name val="Times New Roman"/>
      <family val="1"/>
    </font>
    <font>
      <u val="single"/>
      <sz val="10"/>
      <color indexed="12"/>
      <name val="Arial"/>
      <family val="2"/>
    </font>
    <font>
      <u val="single"/>
      <sz val="10"/>
      <color indexed="36"/>
      <name val="Arial"/>
      <family val="2"/>
    </font>
    <font>
      <sz val="8"/>
      <name val="Arial Narrow"/>
      <family val="2"/>
    </font>
    <font>
      <sz val="10"/>
      <color indexed="8"/>
      <name val="Arial Narrow"/>
      <family val="2"/>
    </font>
    <font>
      <b/>
      <sz val="11"/>
      <name val="Arial Narrow"/>
      <family val="2"/>
    </font>
    <font>
      <sz val="9"/>
      <name val="Arial Narrow"/>
      <family val="2"/>
    </font>
    <font>
      <b/>
      <sz val="11"/>
      <name val="Times New Roman"/>
      <family val="1"/>
    </font>
    <font>
      <u val="single"/>
      <sz val="10"/>
      <name val="Times New Roman"/>
      <family val="1"/>
    </font>
    <font>
      <b/>
      <i/>
      <sz val="10"/>
      <name val="Times New Roman"/>
      <family val="1"/>
    </font>
    <font>
      <b/>
      <sz val="12"/>
      <color indexed="8"/>
      <name val="Arial"/>
      <family val="2"/>
    </font>
    <font>
      <b/>
      <sz val="14"/>
      <color indexed="8"/>
      <name val="Arial"/>
      <family val="2"/>
    </font>
    <font>
      <b/>
      <sz val="12"/>
      <name val="Arial"/>
      <family val="2"/>
    </font>
    <font>
      <sz val="12"/>
      <name val="Bembo Std"/>
      <family val="1"/>
    </font>
    <font>
      <b/>
      <sz val="16"/>
      <name val="Bembo Std"/>
      <family val="1"/>
    </font>
    <font>
      <b/>
      <sz val="14"/>
      <name val="Bembo Std"/>
      <family val="1"/>
    </font>
    <font>
      <b/>
      <sz val="12"/>
      <name val="Bembo Std"/>
      <family val="1"/>
    </font>
    <font>
      <sz val="11"/>
      <name val="Bembo Std"/>
      <family val="1"/>
    </font>
    <font>
      <b/>
      <sz val="11"/>
      <name val="Bembo Std"/>
      <family val="1"/>
    </font>
    <font>
      <b/>
      <sz val="10"/>
      <name val="Bembo Std"/>
      <family val="1"/>
    </font>
    <font>
      <sz val="10"/>
      <name val="Bembo Std"/>
      <family val="1"/>
    </font>
    <font>
      <sz val="11"/>
      <color indexed="8"/>
      <name val="Bembo Std"/>
      <family val="1"/>
    </font>
    <font>
      <b/>
      <sz val="12"/>
      <color indexed="8"/>
      <name val="Bembo Std"/>
      <family val="1"/>
    </font>
    <font>
      <b/>
      <sz val="7"/>
      <name val="Bembo Std"/>
      <family val="1"/>
    </font>
    <font>
      <b/>
      <sz val="8"/>
      <name val="Bembo Std"/>
      <family val="1"/>
    </font>
    <font>
      <b/>
      <sz val="10.5"/>
      <name val="Bembo Std"/>
      <family val="1"/>
    </font>
    <font>
      <b/>
      <sz val="14"/>
      <color indexed="8"/>
      <name val="Bembo Std"/>
      <family val="1"/>
    </font>
    <font>
      <b/>
      <sz val="10"/>
      <color indexed="8"/>
      <name val="Bembo Std"/>
      <family val="1"/>
    </font>
    <font>
      <sz val="10"/>
      <color indexed="8"/>
      <name val="Bembo Std"/>
      <family val="1"/>
    </font>
    <font>
      <b/>
      <sz val="13"/>
      <name val="Bembo Std"/>
      <family val="1"/>
    </font>
    <font>
      <b/>
      <sz val="9"/>
      <name val="Bembo Std"/>
      <family val="1"/>
    </font>
    <font>
      <b/>
      <sz val="22"/>
      <name val="Bembo Std"/>
      <family val="1"/>
    </font>
    <font>
      <b/>
      <u val="single"/>
      <sz val="13"/>
      <name val="Bembo Std"/>
      <family val="1"/>
    </font>
    <font>
      <sz val="8"/>
      <name val="Bembo Std"/>
      <family val="1"/>
    </font>
    <font>
      <u val="single"/>
      <sz val="10"/>
      <name val="Bembo Std"/>
      <family val="1"/>
    </font>
    <font>
      <b/>
      <i/>
      <sz val="10"/>
      <name val="Bembo St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thin"/>
      <right style="double"/>
      <top>
        <color indexed="63"/>
      </top>
      <bottom>
        <color indexed="63"/>
      </bottom>
    </border>
    <border>
      <left style="double"/>
      <right style="medium"/>
      <top style="medium"/>
      <bottom style="medium"/>
    </border>
    <border>
      <left style="medium"/>
      <right style="medium"/>
      <top style="medium"/>
      <bottom style="medium"/>
    </border>
    <border>
      <left/>
      <right style="medium"/>
      <top style="medium"/>
      <bottom style="medium"/>
    </border>
    <border>
      <left style="medium"/>
      <right style="double"/>
      <top style="medium"/>
      <bottom style="medium"/>
    </border>
    <border>
      <left style="thin"/>
      <right style="double"/>
      <top style="medium"/>
      <bottom>
        <color indexed="63"/>
      </bottom>
    </border>
    <border>
      <left style="thin"/>
      <right>
        <color indexed="63"/>
      </right>
      <top>
        <color indexed="63"/>
      </top>
      <bottom>
        <color indexed="63"/>
      </bottom>
    </border>
    <border>
      <left style="double"/>
      <right style="thin"/>
      <top style="medium"/>
      <bottom>
        <color indexed="63"/>
      </bottom>
    </border>
    <border>
      <left style="thin"/>
      <right style="thin"/>
      <top style="medium"/>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style="double"/>
      <bottom>
        <color indexed="63"/>
      </bottom>
    </border>
    <border>
      <left/>
      <right/>
      <top/>
      <bottom style="medium"/>
    </border>
    <border>
      <left style="thin"/>
      <right style="double"/>
      <top style="double"/>
      <bottom>
        <color indexed="63"/>
      </bottom>
    </border>
    <border>
      <left>
        <color indexed="63"/>
      </left>
      <right style="thin"/>
      <top style="thin"/>
      <bottom style="medium"/>
    </border>
    <border>
      <left style="thin"/>
      <right style="double"/>
      <top style="thin"/>
      <bottom style="medium"/>
    </border>
    <border>
      <left style="double"/>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style="thin"/>
      <top style="thin"/>
      <bottom style="thin"/>
    </border>
    <border>
      <left/>
      <right style="double"/>
      <top style="thin"/>
      <bottom style="thin"/>
    </border>
    <border>
      <left style="double"/>
      <right>
        <color indexed="63"/>
      </right>
      <top style="medium"/>
      <bottom style="medium"/>
    </border>
    <border>
      <left/>
      <right/>
      <top style="medium"/>
      <bottom style="medium"/>
    </border>
    <border>
      <left>
        <color indexed="63"/>
      </left>
      <right style="double"/>
      <top style="medium"/>
      <bottom style="medium"/>
    </border>
    <border>
      <left style="medium"/>
      <right/>
      <top style="medium"/>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thin"/>
      <bottom style="thin"/>
    </border>
    <border>
      <left/>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top/>
      <bottom style="medium"/>
    </border>
    <border>
      <left>
        <color indexed="63"/>
      </left>
      <right style="thin"/>
      <top>
        <color indexed="63"/>
      </top>
      <bottom style="medium"/>
    </border>
    <border>
      <left style="double"/>
      <right/>
      <top/>
      <bottom style="double"/>
    </border>
    <border>
      <left/>
      <right style="double"/>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8" fillId="20"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188">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9" fillId="0" borderId="10"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2" fillId="0" borderId="11" xfId="0" applyFont="1" applyBorder="1" applyAlignment="1">
      <alignment/>
    </xf>
    <xf numFmtId="0" fontId="2" fillId="0" borderId="12" xfId="0" applyFont="1" applyBorder="1" applyAlignment="1">
      <alignment/>
    </xf>
    <xf numFmtId="177" fontId="2" fillId="0" borderId="13" xfId="0" applyNumberFormat="1"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0" fillId="0" borderId="16" xfId="0" applyFont="1" applyBorder="1" applyAlignment="1" quotePrefix="1">
      <alignment horizontal="right" vertical="center" wrapText="1"/>
    </xf>
    <xf numFmtId="0" fontId="4" fillId="0" borderId="0" xfId="0" applyFont="1" applyBorder="1" applyAlignment="1">
      <alignment horizontal="left"/>
    </xf>
    <xf numFmtId="0" fontId="9" fillId="0" borderId="17" xfId="54" applyFont="1" applyFill="1" applyBorder="1" applyAlignment="1">
      <alignment horizontal="center" vertical="center" wrapText="1"/>
      <protection/>
    </xf>
    <xf numFmtId="0" fontId="7" fillId="0" borderId="17" xfId="54" applyFont="1" applyFill="1" applyBorder="1" applyAlignment="1">
      <alignment horizontal="center" vertical="center" wrapText="1"/>
      <protection/>
    </xf>
    <xf numFmtId="1" fontId="2" fillId="0" borderId="18" xfId="0" applyNumberFormat="1" applyFont="1" applyBorder="1" applyAlignment="1">
      <alignment/>
    </xf>
    <xf numFmtId="177" fontId="2" fillId="0" borderId="19" xfId="0" applyNumberFormat="1" applyFont="1" applyBorder="1" applyAlignment="1">
      <alignment/>
    </xf>
    <xf numFmtId="1" fontId="2" fillId="0" borderId="20" xfId="0" applyNumberFormat="1" applyFont="1" applyBorder="1" applyAlignment="1">
      <alignment/>
    </xf>
    <xf numFmtId="177" fontId="2" fillId="0" borderId="21" xfId="0" applyNumberFormat="1" applyFont="1" applyBorder="1" applyAlignment="1">
      <alignment/>
    </xf>
    <xf numFmtId="0" fontId="2" fillId="0" borderId="22" xfId="0" applyFont="1" applyBorder="1" applyAlignment="1">
      <alignment/>
    </xf>
    <xf numFmtId="0" fontId="2" fillId="0" borderId="23" xfId="0" applyFont="1" applyBorder="1" applyAlignment="1">
      <alignment/>
    </xf>
    <xf numFmtId="177" fontId="2" fillId="0" borderId="24" xfId="0" applyNumberFormat="1" applyFont="1" applyBorder="1" applyAlignment="1">
      <alignment/>
    </xf>
    <xf numFmtId="177" fontId="2" fillId="0" borderId="25" xfId="0" applyNumberFormat="1" applyFont="1" applyBorder="1" applyAlignment="1">
      <alignment/>
    </xf>
    <xf numFmtId="176" fontId="14" fillId="0" borderId="26" xfId="54" applyNumberFormat="1" applyFont="1" applyFill="1" applyBorder="1" applyAlignment="1">
      <alignment horizontal="center" vertical="center"/>
      <protection/>
    </xf>
    <xf numFmtId="0" fontId="3" fillId="0" borderId="17"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176" fontId="15" fillId="0" borderId="26" xfId="54" applyNumberFormat="1" applyFont="1" applyFill="1" applyBorder="1" applyAlignment="1">
      <alignment horizontal="left" vertical="center"/>
      <protection/>
    </xf>
    <xf numFmtId="177" fontId="9" fillId="0" borderId="11" xfId="0" applyNumberFormat="1" applyFont="1" applyBorder="1" applyAlignment="1">
      <alignment/>
    </xf>
    <xf numFmtId="177" fontId="9" fillId="0" borderId="0" xfId="0" applyNumberFormat="1" applyFont="1" applyBorder="1" applyAlignment="1">
      <alignment/>
    </xf>
    <xf numFmtId="177" fontId="9" fillId="0" borderId="21" xfId="0" applyNumberFormat="1" applyFont="1" applyBorder="1" applyAlignment="1">
      <alignment/>
    </xf>
    <xf numFmtId="0" fontId="57" fillId="0" borderId="0" xfId="0" applyFont="1" applyBorder="1" applyAlignment="1">
      <alignment horizontal="justify" vertical="justify"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9" fillId="0" borderId="28" xfId="0" applyFont="1" applyBorder="1" applyAlignment="1">
      <alignment horizontal="centerContinuous" vertical="justify" wrapText="1"/>
    </xf>
    <xf numFmtId="0" fontId="22" fillId="0" borderId="30" xfId="0" applyFont="1" applyBorder="1" applyAlignment="1">
      <alignment horizontal="centerContinuous" vertical="justify" wrapText="1"/>
    </xf>
    <xf numFmtId="176" fontId="30" fillId="0" borderId="31" xfId="54" applyNumberFormat="1" applyFont="1" applyFill="1" applyBorder="1" applyAlignment="1">
      <alignment horizontal="right" vertical="center"/>
      <protection/>
    </xf>
    <xf numFmtId="0" fontId="57" fillId="0" borderId="32" xfId="0" applyFont="1" applyBorder="1" applyAlignment="1">
      <alignment horizontal="center"/>
    </xf>
    <xf numFmtId="0" fontId="7" fillId="0" borderId="32" xfId="54" applyFont="1" applyFill="1" applyBorder="1" applyAlignment="1">
      <alignment horizontal="center" vertical="center" wrapText="1"/>
      <protection/>
    </xf>
    <xf numFmtId="176" fontId="8" fillId="0" borderId="16" xfId="54" applyNumberFormat="1" applyFont="1" applyFill="1" applyBorder="1" applyAlignment="1">
      <alignment horizontal="right" vertical="center"/>
      <protection/>
    </xf>
    <xf numFmtId="0" fontId="17" fillId="0" borderId="33" xfId="54" applyFont="1" applyFill="1" applyBorder="1" applyAlignment="1">
      <alignment horizontal="center" vertical="center" wrapText="1"/>
      <protection/>
    </xf>
    <xf numFmtId="0" fontId="17" fillId="0" borderId="34" xfId="54" applyFont="1" applyFill="1" applyBorder="1" applyAlignment="1">
      <alignment horizontal="center" vertical="center" wrapText="1"/>
      <protection/>
    </xf>
    <xf numFmtId="0" fontId="21" fillId="0" borderId="34" xfId="54" applyFont="1" applyFill="1" applyBorder="1" applyAlignment="1">
      <alignment horizontal="center" vertical="center" wrapText="1"/>
      <protection/>
    </xf>
    <xf numFmtId="176" fontId="19" fillId="0" borderId="34" xfId="54" applyNumberFormat="1" applyFont="1" applyFill="1" applyBorder="1" applyAlignment="1">
      <alignment horizontal="right" vertical="center"/>
      <protection/>
    </xf>
    <xf numFmtId="0" fontId="16" fillId="0" borderId="35" xfId="54" applyFont="1" applyFill="1" applyBorder="1" applyAlignment="1">
      <alignment horizontal="center" vertical="center" wrapText="1"/>
      <protection/>
    </xf>
    <xf numFmtId="0" fontId="16" fillId="0" borderId="36" xfId="54" applyFont="1" applyFill="1" applyBorder="1" applyAlignment="1">
      <alignment horizontal="center" vertical="center" wrapText="1"/>
      <protection/>
    </xf>
    <xf numFmtId="176" fontId="15" fillId="0" borderId="37" xfId="54" applyNumberFormat="1" applyFont="1" applyFill="1" applyBorder="1" applyAlignment="1">
      <alignment horizontal="left" vertical="center"/>
      <protection/>
    </xf>
    <xf numFmtId="0" fontId="24" fillId="0" borderId="0" xfId="0" applyFont="1" applyBorder="1" applyAlignment="1">
      <alignment horizontal="justify" vertical="center" wrapText="1"/>
    </xf>
    <xf numFmtId="0" fontId="24" fillId="0" borderId="16" xfId="0" applyFont="1" applyBorder="1" applyAlignment="1">
      <alignment horizontal="justify" vertical="center" wrapText="1"/>
    </xf>
    <xf numFmtId="0" fontId="32" fillId="0" borderId="32" xfId="0" applyFont="1" applyBorder="1" applyAlignment="1">
      <alignment horizontal="justify" vertical="center" wrapText="1"/>
    </xf>
    <xf numFmtId="176" fontId="19" fillId="0" borderId="30" xfId="54" applyNumberFormat="1" applyFont="1" applyBorder="1" applyAlignment="1">
      <alignment horizontal="right" vertical="center"/>
      <protection/>
    </xf>
    <xf numFmtId="177" fontId="19" fillId="0" borderId="38" xfId="0" applyNumberFormat="1" applyFont="1" applyBorder="1" applyAlignment="1">
      <alignment horizontal="right"/>
    </xf>
    <xf numFmtId="0" fontId="20" fillId="0" borderId="27" xfId="54" applyFont="1" applyBorder="1" applyAlignment="1">
      <alignment horizontal="center" vertical="center"/>
      <protection/>
    </xf>
    <xf numFmtId="0" fontId="57" fillId="0" borderId="39" xfId="0" applyFont="1" applyBorder="1" applyAlignment="1">
      <alignment horizontal="justify" vertical="justify" wrapText="1"/>
    </xf>
    <xf numFmtId="0" fontId="37" fillId="0" borderId="0" xfId="0" applyFont="1" applyBorder="1" applyAlignment="1">
      <alignment horizontal="left"/>
    </xf>
    <xf numFmtId="177" fontId="21" fillId="0" borderId="0" xfId="0" applyNumberFormat="1" applyFont="1" applyAlignment="1">
      <alignment/>
    </xf>
    <xf numFmtId="1" fontId="21" fillId="0" borderId="18" xfId="0" applyNumberFormat="1" applyFont="1" applyBorder="1" applyAlignment="1">
      <alignment/>
    </xf>
    <xf numFmtId="0" fontId="21" fillId="0" borderId="13"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2" xfId="0" applyFont="1" applyBorder="1" applyAlignment="1">
      <alignment/>
    </xf>
    <xf numFmtId="177" fontId="21" fillId="0" borderId="13" xfId="0" applyNumberFormat="1" applyFont="1" applyBorder="1" applyAlignment="1">
      <alignment/>
    </xf>
    <xf numFmtId="177" fontId="21" fillId="0" borderId="19" xfId="0" applyNumberFormat="1" applyFont="1" applyBorder="1" applyAlignment="1">
      <alignment/>
    </xf>
    <xf numFmtId="1" fontId="21" fillId="0" borderId="20" xfId="0" applyNumberFormat="1" applyFont="1" applyBorder="1" applyAlignment="1">
      <alignment/>
    </xf>
    <xf numFmtId="0" fontId="21" fillId="0" borderId="0" xfId="0" applyFont="1" applyBorder="1" applyAlignment="1">
      <alignment/>
    </xf>
    <xf numFmtId="0" fontId="21" fillId="0" borderId="0" xfId="0" applyFont="1" applyBorder="1" applyAlignment="1">
      <alignment/>
    </xf>
    <xf numFmtId="0" fontId="21" fillId="0" borderId="15" xfId="0" applyFont="1" applyBorder="1" applyAlignment="1">
      <alignment/>
    </xf>
    <xf numFmtId="0" fontId="21" fillId="0" borderId="11" xfId="0" applyFont="1" applyBorder="1" applyAlignment="1">
      <alignment/>
    </xf>
    <xf numFmtId="177" fontId="21" fillId="0" borderId="0" xfId="0" applyNumberFormat="1" applyFont="1" applyBorder="1" applyAlignment="1">
      <alignment/>
    </xf>
    <xf numFmtId="177" fontId="21" fillId="0" borderId="21" xfId="0" applyNumberFormat="1" applyFont="1" applyBorder="1" applyAlignment="1">
      <alignment/>
    </xf>
    <xf numFmtId="177" fontId="22" fillId="0" borderId="11" xfId="0" applyNumberFormat="1" applyFont="1" applyBorder="1" applyAlignment="1">
      <alignment/>
    </xf>
    <xf numFmtId="177" fontId="22" fillId="0" borderId="0" xfId="0" applyNumberFormat="1" applyFont="1" applyBorder="1" applyAlignment="1">
      <alignment/>
    </xf>
    <xf numFmtId="177" fontId="22" fillId="0" borderId="21" xfId="0" applyNumberFormat="1" applyFont="1" applyBorder="1" applyAlignment="1">
      <alignment/>
    </xf>
    <xf numFmtId="0" fontId="21" fillId="0" borderId="22" xfId="0" applyFont="1" applyBorder="1" applyAlignment="1">
      <alignment/>
    </xf>
    <xf numFmtId="0" fontId="21" fillId="0" borderId="23" xfId="0" applyFont="1" applyBorder="1" applyAlignment="1">
      <alignment/>
    </xf>
    <xf numFmtId="177" fontId="21" fillId="0" borderId="24" xfId="0" applyNumberFormat="1" applyFont="1" applyBorder="1" applyAlignment="1">
      <alignment/>
    </xf>
    <xf numFmtId="177" fontId="21" fillId="0" borderId="25" xfId="0" applyNumberFormat="1" applyFont="1" applyBorder="1" applyAlignment="1">
      <alignment/>
    </xf>
    <xf numFmtId="1" fontId="21" fillId="0" borderId="0" xfId="0" applyNumberFormat="1" applyFont="1" applyBorder="1" applyAlignment="1">
      <alignment/>
    </xf>
    <xf numFmtId="0" fontId="21" fillId="0" borderId="0" xfId="0" applyFont="1" applyAlignment="1">
      <alignment/>
    </xf>
    <xf numFmtId="0" fontId="21" fillId="0" borderId="0" xfId="0" applyFont="1" applyAlignment="1">
      <alignment/>
    </xf>
    <xf numFmtId="49" fontId="35" fillId="0" borderId="40" xfId="0" applyNumberFormat="1" applyFont="1" applyBorder="1" applyAlignment="1">
      <alignment/>
    </xf>
    <xf numFmtId="0" fontId="25" fillId="32" borderId="41" xfId="54" applyFont="1" applyFill="1" applyBorder="1" applyAlignment="1">
      <alignment horizontal="left" vertical="center"/>
      <protection/>
    </xf>
    <xf numFmtId="0" fontId="25" fillId="32" borderId="42" xfId="54" applyFont="1" applyFill="1" applyBorder="1" applyAlignment="1">
      <alignment horizontal="left" vertical="center"/>
      <protection/>
    </xf>
    <xf numFmtId="0" fontId="33" fillId="0" borderId="0" xfId="0" applyFont="1" applyAlignment="1">
      <alignment horizontal="center"/>
    </xf>
    <xf numFmtId="0" fontId="36" fillId="0" borderId="0" xfId="0" applyFont="1" applyAlignment="1">
      <alignment horizontal="center"/>
    </xf>
    <xf numFmtId="0" fontId="35" fillId="0" borderId="43" xfId="0" applyFont="1" applyBorder="1" applyAlignment="1">
      <alignment horizontal="center"/>
    </xf>
    <xf numFmtId="0" fontId="35" fillId="0" borderId="44" xfId="0" applyFont="1" applyBorder="1" applyAlignment="1">
      <alignment horizontal="center"/>
    </xf>
    <xf numFmtId="177" fontId="17" fillId="0" borderId="35" xfId="0" applyNumberFormat="1" applyFont="1" applyFill="1" applyBorder="1" applyAlignment="1">
      <alignment horizontal="center" vertical="center" wrapText="1"/>
    </xf>
    <xf numFmtId="177" fontId="17" fillId="0" borderId="36" xfId="0" applyNumberFormat="1" applyFont="1" applyFill="1" applyBorder="1" applyAlignment="1">
      <alignment horizontal="center" vertical="center" wrapText="1"/>
    </xf>
    <xf numFmtId="49" fontId="18" fillId="0" borderId="45" xfId="0" applyNumberFormat="1" applyFont="1" applyBorder="1" applyAlignment="1">
      <alignment horizontal="left" vertical="center"/>
    </xf>
    <xf numFmtId="49" fontId="18" fillId="0" borderId="46" xfId="0" applyNumberFormat="1" applyFont="1" applyBorder="1" applyAlignment="1">
      <alignment horizontal="left" vertical="center"/>
    </xf>
    <xf numFmtId="0" fontId="21" fillId="0" borderId="45" xfId="0" applyFont="1" applyBorder="1" applyAlignment="1">
      <alignment horizontal="center" vertical="center"/>
    </xf>
    <xf numFmtId="0" fontId="21" fillId="0" borderId="47" xfId="0" applyFont="1" applyBorder="1" applyAlignment="1">
      <alignment horizontal="center" vertical="center"/>
    </xf>
    <xf numFmtId="0" fontId="26" fillId="0" borderId="48" xfId="54" applyFont="1" applyBorder="1" applyAlignment="1">
      <alignment horizontal="justify" vertical="center" wrapText="1"/>
      <protection/>
    </xf>
    <xf numFmtId="0" fontId="26" fillId="0" borderId="49" xfId="54" applyFont="1" applyBorder="1" applyAlignment="1">
      <alignment horizontal="justify" vertical="center" wrapText="1"/>
      <protection/>
    </xf>
    <xf numFmtId="0" fontId="26" fillId="0" borderId="50" xfId="54" applyFont="1" applyBorder="1" applyAlignment="1">
      <alignment horizontal="justify" vertical="center" wrapText="1"/>
      <protection/>
    </xf>
    <xf numFmtId="0" fontId="22" fillId="0" borderId="51" xfId="0" applyFont="1" applyBorder="1" applyAlignment="1">
      <alignment horizontal="center" vertical="center"/>
    </xf>
    <xf numFmtId="0" fontId="22" fillId="0" borderId="49" xfId="0" applyFont="1" applyBorder="1" applyAlignment="1">
      <alignment horizontal="center" vertical="center"/>
    </xf>
    <xf numFmtId="0" fontId="22" fillId="0" borderId="29" xfId="0" applyFont="1" applyBorder="1" applyAlignment="1">
      <alignment horizontal="center" vertical="center"/>
    </xf>
    <xf numFmtId="0" fontId="17" fillId="0" borderId="52" xfId="54" applyFont="1" applyFill="1" applyBorder="1" applyAlignment="1">
      <alignment horizontal="justify" vertical="center" wrapText="1"/>
      <protection/>
    </xf>
    <xf numFmtId="0" fontId="17" fillId="0" borderId="13" xfId="54" applyFont="1" applyFill="1" applyBorder="1" applyAlignment="1">
      <alignment horizontal="justify" vertical="center" wrapText="1"/>
      <protection/>
    </xf>
    <xf numFmtId="0" fontId="17" fillId="0" borderId="53" xfId="54" applyFont="1" applyFill="1" applyBorder="1" applyAlignment="1">
      <alignment horizontal="justify" vertical="center" wrapText="1"/>
      <protection/>
    </xf>
    <xf numFmtId="177" fontId="17" fillId="0" borderId="54" xfId="0" applyNumberFormat="1" applyFont="1" applyFill="1" applyBorder="1" applyAlignment="1">
      <alignment horizontal="center" vertical="center" wrapText="1"/>
    </xf>
    <xf numFmtId="177" fontId="17" fillId="0" borderId="55" xfId="0" applyNumberFormat="1" applyFont="1" applyFill="1" applyBorder="1" applyAlignment="1">
      <alignment horizontal="center" vertical="center" wrapText="1"/>
    </xf>
    <xf numFmtId="177" fontId="17" fillId="0" borderId="46" xfId="0" applyNumberFormat="1" applyFont="1" applyFill="1" applyBorder="1" applyAlignment="1">
      <alignment horizontal="center" vertical="center" wrapText="1"/>
    </xf>
    <xf numFmtId="0" fontId="20" fillId="0" borderId="45" xfId="0" applyFont="1" applyBorder="1" applyAlignment="1">
      <alignment horizontal="left" vertical="center"/>
    </xf>
    <xf numFmtId="0" fontId="20" fillId="0" borderId="55" xfId="0" applyFont="1" applyBorder="1" applyAlignment="1">
      <alignment horizontal="left" vertical="center"/>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center" vertical="center" wrapText="1"/>
    </xf>
    <xf numFmtId="0" fontId="20" fillId="0" borderId="60" xfId="54" applyFont="1" applyBorder="1" applyAlignment="1">
      <alignment horizontal="center" vertical="center" wrapText="1"/>
      <protection/>
    </xf>
    <xf numFmtId="0" fontId="20" fillId="0" borderId="61" xfId="54" applyFont="1" applyBorder="1" applyAlignment="1">
      <alignment horizontal="center" vertical="center"/>
      <protection/>
    </xf>
    <xf numFmtId="0" fontId="20" fillId="0" borderId="62" xfId="54" applyFont="1" applyBorder="1" applyAlignment="1">
      <alignment horizontal="center" vertical="center"/>
      <protection/>
    </xf>
    <xf numFmtId="0" fontId="20" fillId="0" borderId="63" xfId="54" applyFont="1" applyBorder="1" applyAlignment="1">
      <alignment horizontal="center" vertical="center"/>
      <protection/>
    </xf>
    <xf numFmtId="0" fontId="20" fillId="0" borderId="39" xfId="54" applyFont="1" applyBorder="1" applyAlignment="1">
      <alignment horizontal="center" vertical="center"/>
      <protection/>
    </xf>
    <xf numFmtId="0" fontId="20" fillId="0" borderId="64" xfId="54" applyFont="1" applyBorder="1" applyAlignment="1">
      <alignment horizontal="center" vertical="center"/>
      <protection/>
    </xf>
    <xf numFmtId="0" fontId="25" fillId="32" borderId="16" xfId="54" applyFont="1" applyFill="1" applyBorder="1" applyAlignment="1">
      <alignment horizontal="left" vertical="center"/>
      <protection/>
    </xf>
    <xf numFmtId="0" fontId="25" fillId="32" borderId="26" xfId="54" applyFont="1" applyFill="1" applyBorder="1" applyAlignment="1">
      <alignment horizontal="left" vertical="center"/>
      <protection/>
    </xf>
    <xf numFmtId="0" fontId="2" fillId="0" borderId="65" xfId="0" applyFont="1" applyBorder="1" applyAlignment="1">
      <alignment horizontal="center"/>
    </xf>
    <xf numFmtId="0" fontId="2" fillId="0" borderId="24" xfId="0" applyFont="1" applyBorder="1" applyAlignment="1">
      <alignment horizontal="center"/>
    </xf>
    <xf numFmtId="0" fontId="24" fillId="0" borderId="32"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6" xfId="0" applyFont="1" applyBorder="1" applyAlignment="1">
      <alignment horizontal="justify" vertical="center" wrapText="1"/>
    </xf>
    <xf numFmtId="0" fontId="32" fillId="0" borderId="32" xfId="0" applyFont="1" applyBorder="1" applyAlignment="1">
      <alignment horizontal="justify" vertical="center" wrapText="1"/>
    </xf>
    <xf numFmtId="0" fontId="57" fillId="0" borderId="0" xfId="0" applyFont="1" applyBorder="1" applyAlignment="1">
      <alignment horizontal="justify" vertical="justify" wrapText="1"/>
    </xf>
    <xf numFmtId="0" fontId="10" fillId="0" borderId="39" xfId="0" applyFont="1" applyBorder="1" applyAlignment="1" quotePrefix="1">
      <alignment horizontal="justify" vertical="justify" wrapText="1"/>
    </xf>
    <xf numFmtId="0" fontId="33" fillId="0" borderId="51" xfId="54" applyFont="1" applyBorder="1" applyAlignment="1">
      <alignment horizontal="center" vertical="center"/>
      <protection/>
    </xf>
    <xf numFmtId="0" fontId="33" fillId="0" borderId="49" xfId="54" applyFont="1" applyBorder="1" applyAlignment="1">
      <alignment horizontal="center" vertical="center"/>
      <protection/>
    </xf>
    <xf numFmtId="0" fontId="33" fillId="0" borderId="29" xfId="54" applyFont="1" applyBorder="1" applyAlignment="1">
      <alignment horizontal="center" vertical="center"/>
      <protection/>
    </xf>
    <xf numFmtId="0" fontId="20" fillId="0" borderId="18" xfId="54" applyFont="1" applyFill="1" applyBorder="1" applyAlignment="1">
      <alignment horizontal="left" vertical="center" wrapText="1"/>
      <protection/>
    </xf>
    <xf numFmtId="0" fontId="17" fillId="0" borderId="13" xfId="54" applyFont="1" applyFill="1" applyBorder="1" applyAlignment="1">
      <alignment horizontal="left" vertical="center" wrapText="1"/>
      <protection/>
    </xf>
    <xf numFmtId="0" fontId="17" fillId="0" borderId="19" xfId="54" applyFont="1" applyFill="1" applyBorder="1" applyAlignment="1">
      <alignment horizontal="left" vertical="center" wrapText="1"/>
      <protection/>
    </xf>
    <xf numFmtId="0" fontId="17" fillId="0" borderId="20" xfId="54" applyFont="1" applyFill="1" applyBorder="1" applyAlignment="1">
      <alignment horizontal="left" vertical="center" wrapText="1"/>
      <protection/>
    </xf>
    <xf numFmtId="0" fontId="17" fillId="0" borderId="0" xfId="54" applyFont="1" applyFill="1" applyBorder="1" applyAlignment="1">
      <alignment horizontal="left" vertical="center" wrapText="1"/>
      <protection/>
    </xf>
    <xf numFmtId="0" fontId="17" fillId="0" borderId="21" xfId="54" applyFont="1" applyFill="1" applyBorder="1" applyAlignment="1">
      <alignment horizontal="left" vertical="center" wrapText="1"/>
      <protection/>
    </xf>
    <xf numFmtId="0" fontId="17" fillId="0" borderId="63" xfId="54" applyFont="1" applyFill="1" applyBorder="1" applyAlignment="1">
      <alignment horizontal="left" vertical="center" wrapText="1"/>
      <protection/>
    </xf>
    <xf numFmtId="0" fontId="17" fillId="0" borderId="39" xfId="54" applyFont="1" applyFill="1" applyBorder="1" applyAlignment="1">
      <alignment horizontal="left" vertical="center" wrapText="1"/>
      <protection/>
    </xf>
    <xf numFmtId="0" fontId="17" fillId="0" borderId="66" xfId="54" applyFont="1" applyFill="1" applyBorder="1" applyAlignment="1">
      <alignment horizontal="left" vertical="center" wrapText="1"/>
      <protection/>
    </xf>
    <xf numFmtId="0" fontId="22" fillId="0" borderId="20" xfId="0" applyFont="1" applyBorder="1" applyAlignment="1">
      <alignment horizontal="center"/>
    </xf>
    <xf numFmtId="0" fontId="22" fillId="0" borderId="0" xfId="0" applyFont="1" applyBorder="1" applyAlignment="1">
      <alignment horizontal="center"/>
    </xf>
    <xf numFmtId="0" fontId="22" fillId="0" borderId="15" xfId="0" applyFont="1" applyBorder="1" applyAlignment="1">
      <alignment horizontal="center"/>
    </xf>
    <xf numFmtId="0" fontId="74" fillId="0" borderId="45" xfId="0" applyFont="1" applyBorder="1" applyAlignment="1" quotePrefix="1">
      <alignment horizontal="center" vertical="center"/>
    </xf>
    <xf numFmtId="0" fontId="74" fillId="0" borderId="55" xfId="0" applyFont="1" applyBorder="1" applyAlignment="1" quotePrefix="1">
      <alignment horizontal="center" vertical="center"/>
    </xf>
    <xf numFmtId="0" fontId="74" fillId="0" borderId="46" xfId="0" applyFont="1" applyBorder="1" applyAlignment="1" quotePrefix="1">
      <alignment horizontal="center" vertical="center"/>
    </xf>
    <xf numFmtId="177" fontId="22" fillId="0" borderId="11" xfId="0" applyNumberFormat="1" applyFont="1" applyBorder="1" applyAlignment="1">
      <alignment horizontal="center"/>
    </xf>
    <xf numFmtId="177" fontId="22" fillId="0" borderId="0" xfId="0" applyNumberFormat="1" applyFont="1" applyBorder="1" applyAlignment="1">
      <alignment horizontal="center"/>
    </xf>
    <xf numFmtId="177" fontId="22" fillId="0" borderId="21" xfId="0" applyNumberFormat="1"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177" fontId="23" fillId="0" borderId="11" xfId="0" applyNumberFormat="1" applyFont="1" applyBorder="1" applyAlignment="1">
      <alignment horizontal="center" wrapText="1"/>
    </xf>
    <xf numFmtId="177" fontId="23" fillId="0" borderId="0" xfId="0" applyNumberFormat="1" applyFont="1" applyBorder="1" applyAlignment="1">
      <alignment horizontal="center" wrapText="1"/>
    </xf>
    <xf numFmtId="177" fontId="23" fillId="0" borderId="21" xfId="0" applyNumberFormat="1" applyFont="1" applyBorder="1" applyAlignment="1">
      <alignment horizontal="center" wrapText="1"/>
    </xf>
    <xf numFmtId="177" fontId="17" fillId="0" borderId="54" xfId="0" applyNumberFormat="1" applyFont="1" applyFill="1" applyBorder="1" applyAlignment="1">
      <alignment horizontal="left" vertical="center" wrapText="1"/>
    </xf>
    <xf numFmtId="177" fontId="17" fillId="0" borderId="55" xfId="0" applyNumberFormat="1" applyFont="1" applyFill="1" applyBorder="1" applyAlignment="1">
      <alignment horizontal="left" vertical="center" wrapText="1"/>
    </xf>
    <xf numFmtId="177" fontId="17" fillId="0" borderId="46" xfId="0" applyNumberFormat="1" applyFont="1" applyFill="1" applyBorder="1" applyAlignment="1">
      <alignment horizontal="left" vertical="center" wrapText="1"/>
    </xf>
    <xf numFmtId="177" fontId="3" fillId="0" borderId="11" xfId="0" applyNumberFormat="1" applyFont="1" applyBorder="1" applyAlignment="1">
      <alignment horizontal="center"/>
    </xf>
    <xf numFmtId="177" fontId="3" fillId="0" borderId="0" xfId="0" applyNumberFormat="1" applyFont="1" applyBorder="1" applyAlignment="1">
      <alignment horizontal="center"/>
    </xf>
    <xf numFmtId="177" fontId="3" fillId="0" borderId="21" xfId="0" applyNumberFormat="1" applyFont="1" applyBorder="1" applyAlignment="1">
      <alignment horizontal="center"/>
    </xf>
    <xf numFmtId="177" fontId="20" fillId="0" borderId="11" xfId="0" applyNumberFormat="1" applyFont="1" applyBorder="1" applyAlignment="1">
      <alignment horizontal="center" wrapText="1"/>
    </xf>
    <xf numFmtId="177" fontId="20" fillId="0" borderId="0" xfId="0" applyNumberFormat="1" applyFont="1" applyBorder="1" applyAlignment="1">
      <alignment horizontal="center" wrapText="1"/>
    </xf>
    <xf numFmtId="177" fontId="20" fillId="0" borderId="21" xfId="0" applyNumberFormat="1" applyFont="1" applyBorder="1" applyAlignment="1">
      <alignment horizontal="center" wrapText="1"/>
    </xf>
    <xf numFmtId="0" fontId="57" fillId="0" borderId="39" xfId="0" applyFont="1" applyBorder="1" applyAlignment="1">
      <alignment horizontal="justify" vertical="justify" wrapText="1"/>
    </xf>
    <xf numFmtId="177" fontId="20" fillId="0" borderId="11" xfId="0" applyNumberFormat="1" applyFont="1" applyBorder="1" applyAlignment="1">
      <alignment horizontal="center"/>
    </xf>
    <xf numFmtId="177" fontId="20" fillId="0" borderId="0" xfId="0" applyNumberFormat="1" applyFont="1" applyBorder="1" applyAlignment="1">
      <alignment horizontal="center"/>
    </xf>
    <xf numFmtId="177" fontId="20" fillId="0" borderId="21" xfId="0" applyNumberFormat="1" applyFont="1" applyBorder="1" applyAlignment="1">
      <alignment horizontal="center"/>
    </xf>
    <xf numFmtId="177" fontId="20" fillId="0" borderId="11"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177" fontId="20" fillId="0" borderId="21" xfId="0" applyNumberFormat="1" applyFont="1" applyBorder="1" applyAlignment="1">
      <alignment horizontal="center" vertical="center" wrapText="1"/>
    </xf>
    <xf numFmtId="0" fontId="21" fillId="0" borderId="20" xfId="0" applyFont="1" applyBorder="1" applyAlignment="1">
      <alignment horizontal="center"/>
    </xf>
    <xf numFmtId="0" fontId="21" fillId="0" borderId="0" xfId="0" applyFont="1" applyBorder="1" applyAlignment="1">
      <alignment horizontal="center"/>
    </xf>
    <xf numFmtId="0" fontId="21" fillId="0" borderId="65" xfId="0" applyFont="1" applyBorder="1" applyAlignment="1">
      <alignment horizontal="center"/>
    </xf>
    <xf numFmtId="0" fontId="21" fillId="0" borderId="24" xfId="0" applyFont="1" applyBorder="1" applyAlignment="1">
      <alignment horizontal="center"/>
    </xf>
    <xf numFmtId="177" fontId="22" fillId="0" borderId="11"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21" xfId="0" applyNumberFormat="1" applyFont="1" applyBorder="1" applyAlignment="1">
      <alignment horizontal="center" vertical="center"/>
    </xf>
    <xf numFmtId="177" fontId="22" fillId="0" borderId="11" xfId="0" applyNumberFormat="1" applyFont="1" applyBorder="1" applyAlignment="1">
      <alignment horizontal="center" wrapText="1"/>
    </xf>
    <xf numFmtId="177" fontId="22" fillId="0" borderId="0" xfId="0" applyNumberFormat="1" applyFont="1" applyBorder="1" applyAlignment="1">
      <alignment horizontal="center" wrapText="1"/>
    </xf>
    <xf numFmtId="177" fontId="22" fillId="0" borderId="21" xfId="0" applyNumberFormat="1" applyFont="1" applyBorder="1" applyAlignment="1">
      <alignment horizontal="center" wrapText="1"/>
    </xf>
    <xf numFmtId="1" fontId="2" fillId="0" borderId="0" xfId="0" applyNumberFormat="1" applyFont="1" applyAlignment="1">
      <alignment horizontal="center"/>
    </xf>
    <xf numFmtId="1" fontId="2" fillId="0" borderId="0" xfId="0" applyNumberFormat="1" applyFont="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4479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4479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104775</xdr:rowOff>
    </xdr:from>
    <xdr:to>
      <xdr:col>7</xdr:col>
      <xdr:colOff>1238250</xdr:colOff>
      <xdr:row>26</xdr:row>
      <xdr:rowOff>266700</xdr:rowOff>
    </xdr:to>
    <xdr:sp>
      <xdr:nvSpPr>
        <xdr:cNvPr id="3" name="Conector recto 8"/>
        <xdr:cNvSpPr>
          <a:spLocks/>
        </xdr:cNvSpPr>
      </xdr:nvSpPr>
      <xdr:spPr>
        <a:xfrm>
          <a:off x="0" y="8620125"/>
          <a:ext cx="842962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4" name="Conector recto 8"/>
        <xdr:cNvSpPr>
          <a:spLocks/>
        </xdr:cNvSpPr>
      </xdr:nvSpPr>
      <xdr:spPr>
        <a:xfrm>
          <a:off x="0" y="8610600"/>
          <a:ext cx="85153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533775" y="76200"/>
          <a:ext cx="172402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3" name="Rectangle 17"/>
        <xdr:cNvSpPr>
          <a:spLocks/>
        </xdr:cNvSpPr>
      </xdr:nvSpPr>
      <xdr:spPr>
        <a:xfrm>
          <a:off x="619125" y="251460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22</xdr:row>
      <xdr:rowOff>47625</xdr:rowOff>
    </xdr:from>
    <xdr:to>
      <xdr:col>8</xdr:col>
      <xdr:colOff>0</xdr:colOff>
      <xdr:row>27</xdr:row>
      <xdr:rowOff>285750</xdr:rowOff>
    </xdr:to>
    <xdr:sp>
      <xdr:nvSpPr>
        <xdr:cNvPr id="4" name="Conector recto 8"/>
        <xdr:cNvSpPr>
          <a:spLocks/>
        </xdr:cNvSpPr>
      </xdr:nvSpPr>
      <xdr:spPr>
        <a:xfrm>
          <a:off x="0" y="8353425"/>
          <a:ext cx="8467725"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38100</xdr:rowOff>
    </xdr:from>
    <xdr:to>
      <xdr:col>8</xdr:col>
      <xdr:colOff>28575</xdr:colOff>
      <xdr:row>22</xdr:row>
      <xdr:rowOff>152400</xdr:rowOff>
    </xdr:to>
    <xdr:sp>
      <xdr:nvSpPr>
        <xdr:cNvPr id="5" name="Conector recto 8"/>
        <xdr:cNvSpPr>
          <a:spLocks/>
        </xdr:cNvSpPr>
      </xdr:nvSpPr>
      <xdr:spPr>
        <a:xfrm>
          <a:off x="0" y="8343900"/>
          <a:ext cx="849630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8"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050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050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104775</xdr:rowOff>
    </xdr:from>
    <xdr:to>
      <xdr:col>7</xdr:col>
      <xdr:colOff>1238250</xdr:colOff>
      <xdr:row>27</xdr:row>
      <xdr:rowOff>0</xdr:rowOff>
    </xdr:to>
    <xdr:sp>
      <xdr:nvSpPr>
        <xdr:cNvPr id="3" name="Conector recto 8"/>
        <xdr:cNvSpPr>
          <a:spLocks/>
        </xdr:cNvSpPr>
      </xdr:nvSpPr>
      <xdr:spPr>
        <a:xfrm>
          <a:off x="0" y="8753475"/>
          <a:ext cx="8429625" cy="113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4" name="Conector recto 6"/>
        <xdr:cNvSpPr>
          <a:spLocks/>
        </xdr:cNvSpPr>
      </xdr:nvSpPr>
      <xdr:spPr>
        <a:xfrm>
          <a:off x="0" y="8743950"/>
          <a:ext cx="85153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409950" y="7620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241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24125"/>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241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24125"/>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38100</xdr:rowOff>
    </xdr:from>
    <xdr:to>
      <xdr:col>7</xdr:col>
      <xdr:colOff>1238250</xdr:colOff>
      <xdr:row>27</xdr:row>
      <xdr:rowOff>0</xdr:rowOff>
    </xdr:to>
    <xdr:sp>
      <xdr:nvSpPr>
        <xdr:cNvPr id="5" name="Conector recto 8"/>
        <xdr:cNvSpPr>
          <a:spLocks/>
        </xdr:cNvSpPr>
      </xdr:nvSpPr>
      <xdr:spPr>
        <a:xfrm>
          <a:off x="9525" y="8658225"/>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7</xdr:col>
      <xdr:colOff>1266825</xdr:colOff>
      <xdr:row>22</xdr:row>
      <xdr:rowOff>171450</xdr:rowOff>
    </xdr:to>
    <xdr:sp>
      <xdr:nvSpPr>
        <xdr:cNvPr id="6" name="Conector recto 8"/>
        <xdr:cNvSpPr>
          <a:spLocks/>
        </xdr:cNvSpPr>
      </xdr:nvSpPr>
      <xdr:spPr>
        <a:xfrm>
          <a:off x="0" y="8667750"/>
          <a:ext cx="843915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22</xdr:row>
      <xdr:rowOff>104775</xdr:rowOff>
    </xdr:from>
    <xdr:to>
      <xdr:col>7</xdr:col>
      <xdr:colOff>1238250</xdr:colOff>
      <xdr:row>26</xdr:row>
      <xdr:rowOff>266700</xdr:rowOff>
    </xdr:to>
    <xdr:sp>
      <xdr:nvSpPr>
        <xdr:cNvPr id="5" name="Conector recto 8"/>
        <xdr:cNvSpPr>
          <a:spLocks/>
        </xdr:cNvSpPr>
      </xdr:nvSpPr>
      <xdr:spPr>
        <a:xfrm>
          <a:off x="0" y="8562975"/>
          <a:ext cx="842010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6" name="Conector recto 8"/>
        <xdr:cNvSpPr>
          <a:spLocks/>
        </xdr:cNvSpPr>
      </xdr:nvSpPr>
      <xdr:spPr>
        <a:xfrm>
          <a:off x="0" y="8553450"/>
          <a:ext cx="85058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400425" y="76200"/>
          <a:ext cx="17240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22</xdr:row>
      <xdr:rowOff>104775</xdr:rowOff>
    </xdr:from>
    <xdr:to>
      <xdr:col>7</xdr:col>
      <xdr:colOff>1238250</xdr:colOff>
      <xdr:row>26</xdr:row>
      <xdr:rowOff>266700</xdr:rowOff>
    </xdr:to>
    <xdr:sp>
      <xdr:nvSpPr>
        <xdr:cNvPr id="5" name="Conector recto 8"/>
        <xdr:cNvSpPr>
          <a:spLocks/>
        </xdr:cNvSpPr>
      </xdr:nvSpPr>
      <xdr:spPr>
        <a:xfrm>
          <a:off x="0" y="8562975"/>
          <a:ext cx="842010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6" name="Conector recto 6"/>
        <xdr:cNvSpPr>
          <a:spLocks/>
        </xdr:cNvSpPr>
      </xdr:nvSpPr>
      <xdr:spPr>
        <a:xfrm>
          <a:off x="0" y="8553450"/>
          <a:ext cx="85058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400425" y="76200"/>
          <a:ext cx="17240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8"/>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34">
    <tabColor indexed="39"/>
  </sheetPr>
  <dimension ref="A1:J45"/>
  <sheetViews>
    <sheetView zoomScaleSheetLayoutView="115" workbookViewId="0" topLeftCell="A1">
      <selection activeCell="I4" sqref="I4"/>
    </sheetView>
  </sheetViews>
  <sheetFormatPr defaultColWidth="11.421875" defaultRowHeight="12.75"/>
  <cols>
    <col min="1" max="1" width="9.28125" style="5" customWidth="1"/>
    <col min="2" max="2" width="10.7109375" style="1" customWidth="1"/>
    <col min="3" max="3" width="13.00390625" style="1" customWidth="1"/>
    <col min="4" max="4" width="7.421875" style="2" customWidth="1"/>
    <col min="5" max="5" width="31.140625" style="2" customWidth="1"/>
    <col min="6" max="6" width="20.140625" style="2" customWidth="1"/>
    <col min="7" max="7" width="16.140625" style="7" customWidth="1"/>
    <col min="8" max="8" width="19.421875" style="7" customWidth="1"/>
    <col min="9" max="16384" width="11.421875" style="1" customWidth="1"/>
  </cols>
  <sheetData>
    <row r="1" spans="1:3" ht="54.75" customHeight="1">
      <c r="A1" s="187" t="s">
        <v>94</v>
      </c>
      <c r="B1" s="186"/>
      <c r="C1" s="186"/>
    </row>
    <row r="2" spans="1:8" ht="19.5" customHeight="1">
      <c r="A2" s="90" t="s">
        <v>17</v>
      </c>
      <c r="B2" s="90"/>
      <c r="C2" s="90"/>
      <c r="D2" s="90"/>
      <c r="E2" s="90"/>
      <c r="F2" s="90"/>
      <c r="G2" s="90"/>
      <c r="H2" s="90"/>
    </row>
    <row r="3" spans="1:8" ht="18.75" customHeight="1">
      <c r="A3" s="91" t="s">
        <v>18</v>
      </c>
      <c r="B3" s="91"/>
      <c r="C3" s="91"/>
      <c r="D3" s="91"/>
      <c r="E3" s="91"/>
      <c r="F3" s="91"/>
      <c r="G3" s="91"/>
      <c r="H3" s="91"/>
    </row>
    <row r="4" ht="9" customHeight="1" thickBot="1"/>
    <row r="5" spans="1:8" ht="28.5" thickTop="1">
      <c r="A5" s="92" t="s">
        <v>16</v>
      </c>
      <c r="B5" s="93"/>
      <c r="C5" s="93"/>
      <c r="D5" s="93"/>
      <c r="E5" s="93"/>
      <c r="F5" s="93"/>
      <c r="G5" s="58" t="s">
        <v>6</v>
      </c>
      <c r="H5" s="87" t="s">
        <v>56</v>
      </c>
    </row>
    <row r="6" spans="1:10" ht="20.25">
      <c r="A6" s="94" t="s">
        <v>13</v>
      </c>
      <c r="B6" s="95"/>
      <c r="C6" s="95"/>
      <c r="D6" s="95"/>
      <c r="E6" s="96">
        <f ca="1">YEAR(TODAY())</f>
        <v>2020</v>
      </c>
      <c r="F6" s="97"/>
      <c r="G6" s="98" t="s">
        <v>38</v>
      </c>
      <c r="H6" s="99"/>
      <c r="J6" s="1" t="s">
        <v>4</v>
      </c>
    </row>
    <row r="7" spans="1:10" ht="21" customHeight="1">
      <c r="A7" s="109" t="s">
        <v>12</v>
      </c>
      <c r="B7" s="110"/>
      <c r="C7" s="110"/>
      <c r="D7" s="111"/>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84</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33.75" customHeight="1">
      <c r="A13" s="47">
        <v>250</v>
      </c>
      <c r="B13" s="48">
        <v>54305</v>
      </c>
      <c r="C13" s="49" t="s">
        <v>24</v>
      </c>
      <c r="D13" s="106" t="s">
        <v>34</v>
      </c>
      <c r="E13" s="107"/>
      <c r="F13" s="108"/>
      <c r="G13" s="50">
        <v>7.91</v>
      </c>
      <c r="H13" s="43">
        <f>ROUND(G13*A13,2)</f>
        <v>1977.5</v>
      </c>
      <c r="J13" s="1" t="s">
        <v>4</v>
      </c>
    </row>
    <row r="14" spans="1:8" ht="13.5" customHeight="1">
      <c r="A14" s="51"/>
      <c r="B14" s="52"/>
      <c r="C14" s="149" t="s">
        <v>19</v>
      </c>
      <c r="D14" s="150"/>
      <c r="E14" s="150"/>
      <c r="F14" s="150"/>
      <c r="G14" s="151"/>
      <c r="H14" s="53"/>
    </row>
    <row r="15" spans="1:10" ht="33" customHeight="1">
      <c r="A15" s="31"/>
      <c r="B15" s="32"/>
      <c r="C15" s="128" t="s">
        <v>26</v>
      </c>
      <c r="D15" s="129"/>
      <c r="E15" s="129"/>
      <c r="F15" s="129"/>
      <c r="G15" s="130"/>
      <c r="H15" s="33"/>
      <c r="J15" s="1" t="s">
        <v>4</v>
      </c>
    </row>
    <row r="16" spans="1:8" ht="36.75" customHeight="1">
      <c r="A16" s="31"/>
      <c r="B16" s="32"/>
      <c r="C16" s="131" t="s">
        <v>37</v>
      </c>
      <c r="D16" s="129"/>
      <c r="E16" s="129"/>
      <c r="F16" s="129"/>
      <c r="G16" s="130"/>
      <c r="H16" s="33"/>
    </row>
    <row r="17" spans="1:8" ht="33" customHeight="1">
      <c r="A17" s="20"/>
      <c r="B17" s="9"/>
      <c r="C17" s="128" t="s">
        <v>27</v>
      </c>
      <c r="D17" s="129"/>
      <c r="E17" s="129"/>
      <c r="F17" s="129"/>
      <c r="G17" s="130"/>
      <c r="H17" s="33"/>
    </row>
    <row r="18" spans="1:8" ht="45.75" customHeight="1">
      <c r="A18" s="20"/>
      <c r="B18" s="9"/>
      <c r="C18" s="131" t="s">
        <v>30</v>
      </c>
      <c r="D18" s="129"/>
      <c r="E18" s="129"/>
      <c r="F18" s="129"/>
      <c r="G18" s="130"/>
      <c r="H18" s="33"/>
    </row>
    <row r="19" spans="1:8" ht="41.25" customHeight="1">
      <c r="A19" s="20"/>
      <c r="B19" s="9"/>
      <c r="C19" s="131" t="s">
        <v>35</v>
      </c>
      <c r="D19" s="129"/>
      <c r="E19" s="129"/>
      <c r="F19" s="129"/>
      <c r="G19" s="130"/>
      <c r="H19" s="33"/>
    </row>
    <row r="20" spans="1:8" ht="48" customHeight="1">
      <c r="A20" s="20"/>
      <c r="B20" s="9"/>
      <c r="C20" s="131" t="s">
        <v>31</v>
      </c>
      <c r="D20" s="129"/>
      <c r="E20" s="129"/>
      <c r="F20" s="129"/>
      <c r="G20" s="130"/>
      <c r="H20" s="30"/>
    </row>
    <row r="21" spans="1:8" ht="33.75" customHeight="1">
      <c r="A21" s="20"/>
      <c r="B21" s="9"/>
      <c r="C21" s="131" t="s">
        <v>41</v>
      </c>
      <c r="D21" s="129"/>
      <c r="E21" s="129"/>
      <c r="F21" s="129"/>
      <c r="G21" s="130"/>
      <c r="H21" s="30"/>
    </row>
    <row r="22" spans="1:8" ht="33" customHeight="1">
      <c r="A22" s="20"/>
      <c r="B22" s="9"/>
      <c r="C22" s="131" t="s">
        <v>36</v>
      </c>
      <c r="D22" s="129"/>
      <c r="E22" s="129"/>
      <c r="F22" s="129"/>
      <c r="G22" s="130"/>
      <c r="H22" s="30"/>
    </row>
    <row r="23" spans="1:8" ht="21" customHeight="1">
      <c r="A23" s="20"/>
      <c r="B23" s="9"/>
      <c r="C23" s="44"/>
      <c r="D23" s="132"/>
      <c r="E23" s="132"/>
      <c r="F23" s="132"/>
      <c r="G23" s="18"/>
      <c r="H23" s="30"/>
    </row>
    <row r="24" spans="1:8" ht="21" customHeight="1">
      <c r="A24" s="20"/>
      <c r="B24" s="9"/>
      <c r="C24" s="44"/>
      <c r="D24" s="37"/>
      <c r="E24" s="37"/>
      <c r="F24" s="37"/>
      <c r="G24" s="18"/>
      <c r="H24" s="30"/>
    </row>
    <row r="25" spans="1:8" ht="14.25" customHeight="1">
      <c r="A25" s="20"/>
      <c r="B25" s="9"/>
      <c r="C25" s="44"/>
      <c r="D25" s="37"/>
      <c r="E25" s="37"/>
      <c r="F25" s="37"/>
      <c r="G25" s="18"/>
      <c r="H25" s="30"/>
    </row>
    <row r="26" spans="1:8" ht="21" customHeight="1">
      <c r="A26" s="20"/>
      <c r="B26" s="9"/>
      <c r="C26" s="44"/>
      <c r="D26" s="37"/>
      <c r="E26" s="37"/>
      <c r="F26" s="37"/>
      <c r="G26" s="18"/>
      <c r="H26" s="30"/>
    </row>
    <row r="27" spans="1:10" ht="24" customHeight="1" thickBot="1">
      <c r="A27" s="21"/>
      <c r="B27" s="10"/>
      <c r="C27" s="45"/>
      <c r="D27" s="133"/>
      <c r="E27" s="133"/>
      <c r="F27" s="133"/>
      <c r="G27" s="46"/>
      <c r="H27" s="30"/>
      <c r="J27" s="1" t="s">
        <v>4</v>
      </c>
    </row>
    <row r="28" spans="1:8" ht="29.25" customHeight="1" thickBot="1">
      <c r="A28" s="59" t="s">
        <v>5</v>
      </c>
      <c r="B28" s="134" t="str">
        <f>CONCATENATE("****",UPPER(l_letras(H28)),"****")</f>
        <v>****UN MIL NOVECIENTOS SETENTA Y SIETE CON 50/100 DOLARES****</v>
      </c>
      <c r="C28" s="135"/>
      <c r="D28" s="135"/>
      <c r="E28" s="135"/>
      <c r="F28" s="135"/>
      <c r="G28" s="136"/>
      <c r="H28" s="57">
        <f>SUM(H13:H27)</f>
        <v>1977.5</v>
      </c>
    </row>
    <row r="29" spans="1:8" ht="11.25"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5.25" customHeight="1" thickBot="1">
      <c r="A31" s="143"/>
      <c r="B31" s="144"/>
      <c r="C31" s="144"/>
      <c r="D31" s="144"/>
      <c r="E31" s="144"/>
      <c r="F31" s="144"/>
      <c r="G31" s="144"/>
      <c r="H31" s="145"/>
    </row>
    <row r="32" spans="1:8" ht="14.25">
      <c r="A32" s="22"/>
      <c r="B32" s="14"/>
      <c r="C32" s="14"/>
      <c r="D32" s="15"/>
      <c r="E32" s="16"/>
      <c r="F32" s="12"/>
      <c r="G32" s="13"/>
      <c r="H32" s="23"/>
    </row>
    <row r="33" spans="1:8" ht="14.25">
      <c r="A33" s="24"/>
      <c r="B33" s="3"/>
      <c r="C33" s="3"/>
      <c r="D33" s="4"/>
      <c r="E33" s="17"/>
      <c r="F33" s="11"/>
      <c r="G33" s="8"/>
      <c r="H33" s="25"/>
    </row>
    <row r="34" spans="1:8" ht="14.25">
      <c r="A34" s="24"/>
      <c r="B34" s="3"/>
      <c r="C34" s="3"/>
      <c r="D34" s="4"/>
      <c r="E34" s="17"/>
      <c r="F34" s="11"/>
      <c r="G34" s="8"/>
      <c r="H34" s="25"/>
    </row>
    <row r="35" spans="1:8" ht="14.25" customHeight="1">
      <c r="A35" s="24"/>
      <c r="B35" s="3"/>
      <c r="C35" s="3"/>
      <c r="D35" s="4"/>
      <c r="E35" s="17"/>
      <c r="F35" s="34"/>
      <c r="G35" s="35"/>
      <c r="H35" s="36"/>
    </row>
    <row r="36" spans="1:9" ht="27.75" customHeight="1">
      <c r="A36" s="146" t="s">
        <v>32</v>
      </c>
      <c r="B36" s="147"/>
      <c r="C36" s="147"/>
      <c r="D36" s="147"/>
      <c r="E36" s="148"/>
      <c r="F36" s="157" t="s">
        <v>85</v>
      </c>
      <c r="G36" s="158"/>
      <c r="H36" s="159"/>
      <c r="I36" s="3"/>
    </row>
    <row r="37" spans="1:9" ht="15" customHeight="1">
      <c r="A37" s="146" t="s">
        <v>23</v>
      </c>
      <c r="B37" s="147"/>
      <c r="C37" s="147"/>
      <c r="D37" s="147"/>
      <c r="E37" s="148"/>
      <c r="F37" s="152" t="s">
        <v>7</v>
      </c>
      <c r="G37" s="153"/>
      <c r="H37" s="154"/>
      <c r="I37" s="3"/>
    </row>
    <row r="38" spans="1:9" ht="14.25">
      <c r="A38" s="155"/>
      <c r="B38" s="156"/>
      <c r="C38" s="156"/>
      <c r="D38" s="156"/>
      <c r="E38" s="17"/>
      <c r="F38" s="152"/>
      <c r="G38" s="153"/>
      <c r="H38" s="154"/>
      <c r="I38" s="3"/>
    </row>
    <row r="39" spans="1:9" ht="15" thickBot="1">
      <c r="A39" s="126"/>
      <c r="B39" s="127"/>
      <c r="C39" s="127"/>
      <c r="D39" s="127"/>
      <c r="E39" s="26"/>
      <c r="F39" s="27"/>
      <c r="G39" s="28"/>
      <c r="H39" s="29"/>
      <c r="I39" s="3"/>
    </row>
    <row r="40" spans="1:9" ht="15" thickTop="1">
      <c r="A40" s="6"/>
      <c r="B40" s="3"/>
      <c r="C40" s="3"/>
      <c r="D40" s="4"/>
      <c r="E40" s="1"/>
      <c r="G40" s="19" t="s">
        <v>8</v>
      </c>
      <c r="I40" s="3"/>
    </row>
    <row r="41" spans="1:9" ht="14.25">
      <c r="A41" s="6"/>
      <c r="B41" s="3"/>
      <c r="C41" s="3"/>
      <c r="D41" s="4"/>
      <c r="E41" s="1"/>
      <c r="G41" s="19" t="s">
        <v>9</v>
      </c>
      <c r="I41" s="3"/>
    </row>
    <row r="42" spans="1:9" ht="15">
      <c r="A42" s="6"/>
      <c r="B42" s="3"/>
      <c r="C42" s="3"/>
      <c r="D42" s="4"/>
      <c r="E42" s="1"/>
      <c r="G42" s="19" t="s">
        <v>10</v>
      </c>
      <c r="I42" s="3"/>
    </row>
    <row r="43" spans="1:8" ht="14.25">
      <c r="A43" s="6"/>
      <c r="B43" s="3"/>
      <c r="C43" s="3"/>
      <c r="D43" s="4"/>
      <c r="E43" s="4"/>
      <c r="F43" s="4"/>
      <c r="G43" s="8"/>
      <c r="H43" s="8"/>
    </row>
    <row r="44" spans="1:8" ht="14.25">
      <c r="A44" s="6"/>
      <c r="B44" s="3"/>
      <c r="C44" s="3"/>
      <c r="D44" s="4"/>
      <c r="E44" s="4"/>
      <c r="F44" s="4"/>
      <c r="G44" s="8"/>
      <c r="H44" s="8"/>
    </row>
    <row r="45" spans="1:8" ht="14.25">
      <c r="A45" s="6"/>
      <c r="B45" s="3"/>
      <c r="C45" s="3"/>
      <c r="D45" s="4"/>
      <c r="E45" s="4"/>
      <c r="F45" s="4"/>
      <c r="G45" s="8"/>
      <c r="H45" s="8"/>
    </row>
  </sheetData>
  <sheetProtection/>
  <mergeCells count="38">
    <mergeCell ref="A1:C1"/>
    <mergeCell ref="C14:G14"/>
    <mergeCell ref="C19:G19"/>
    <mergeCell ref="C21:G21"/>
    <mergeCell ref="A37:E37"/>
    <mergeCell ref="F37:H37"/>
    <mergeCell ref="A38:D38"/>
    <mergeCell ref="F38:H38"/>
    <mergeCell ref="F36:H36"/>
    <mergeCell ref="C20:G20"/>
    <mergeCell ref="C22:G22"/>
    <mergeCell ref="A39:D39"/>
    <mergeCell ref="C15:G15"/>
    <mergeCell ref="C16:G16"/>
    <mergeCell ref="C17:G17"/>
    <mergeCell ref="C18:G18"/>
    <mergeCell ref="D23:F23"/>
    <mergeCell ref="D27:F27"/>
    <mergeCell ref="B28:G28"/>
    <mergeCell ref="A29:H31"/>
    <mergeCell ref="A36:E36"/>
    <mergeCell ref="A11:H11"/>
    <mergeCell ref="D12:F12"/>
    <mergeCell ref="D13:F13"/>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0.xml><?xml version="1.0" encoding="utf-8"?>
<worksheet xmlns="http://schemas.openxmlformats.org/spreadsheetml/2006/main" xmlns:r="http://schemas.openxmlformats.org/officeDocument/2006/relationships">
  <sheetPr codeName="Hoja40">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65</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52</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12.66</v>
      </c>
      <c r="H13" s="43">
        <f>ROUND(G13*A13,2)</f>
        <v>4431</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CUATROCIENTOS TREINTA Y UNO 00/100 DOLARES****</v>
      </c>
      <c r="C28" s="135"/>
      <c r="D28" s="135"/>
      <c r="E28" s="135"/>
      <c r="F28" s="135"/>
      <c r="G28" s="136"/>
      <c r="H28" s="57">
        <f>SUM(H13:H27)</f>
        <v>4431</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tr">
        <f>+A9</f>
        <v>RADIO CADENA YSKL, S.A. DE C.V.</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1.xml><?xml version="1.0" encoding="utf-8"?>
<worksheet xmlns="http://schemas.openxmlformats.org/spreadsheetml/2006/main" xmlns:r="http://schemas.openxmlformats.org/officeDocument/2006/relationships">
  <sheetPr codeName="Hoja41">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66</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53</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11.07</v>
      </c>
      <c r="H13" s="43">
        <f>ROUND(G13*A13,2)</f>
        <v>3874.5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****TRES MIL OCHOCIENTOS SETENTA Y CUATRO CON 50/100 DOLARES****</v>
      </c>
      <c r="C28" s="135"/>
      <c r="D28" s="135"/>
      <c r="E28" s="135"/>
      <c r="F28" s="135"/>
      <c r="G28" s="136"/>
      <c r="H28" s="57">
        <f>SUM(H13:H27)</f>
        <v>3874.5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83" t="str">
        <f>+A9</f>
        <v>RADIO Y.S.L.N. LA MONUMENTAL, S.A. DE C.V.</v>
      </c>
      <c r="G36" s="184"/>
      <c r="H36" s="18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2.xml><?xml version="1.0" encoding="utf-8"?>
<worksheet xmlns="http://schemas.openxmlformats.org/spreadsheetml/2006/main" xmlns:r="http://schemas.openxmlformats.org/officeDocument/2006/relationships">
  <sheetPr codeName="Hoja42">
    <tabColor indexed="39"/>
  </sheetPr>
  <dimension ref="A1:J45"/>
  <sheetViews>
    <sheetView zoomScaleSheetLayoutView="115" workbookViewId="0" topLeftCell="A1">
      <selection activeCell="K10" sqref="K10"/>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67</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86</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11.07</v>
      </c>
      <c r="H13" s="43">
        <f>ROUND(G13*A13,2)</f>
        <v>3874.5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****TRES MIL OCHOCIENTOS SETENTA Y CUATRO CON 50/100 DOLARES****</v>
      </c>
      <c r="C28" s="135"/>
      <c r="D28" s="135"/>
      <c r="E28" s="135"/>
      <c r="F28" s="135"/>
      <c r="G28" s="136"/>
      <c r="H28" s="57">
        <f>SUM(H13:H27)</f>
        <v>3874.5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54</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3.xml><?xml version="1.0" encoding="utf-8"?>
<worksheet xmlns="http://schemas.openxmlformats.org/spreadsheetml/2006/main" xmlns:r="http://schemas.openxmlformats.org/officeDocument/2006/relationships">
  <sheetPr codeName="Hoja43">
    <tabColor indexed="39"/>
  </sheetPr>
  <dimension ref="A1:J45"/>
  <sheetViews>
    <sheetView zoomScaleSheetLayoutView="115" workbookViewId="0" topLeftCell="A1">
      <selection activeCell="J6" sqref="J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68</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55</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250</v>
      </c>
      <c r="B13" s="48">
        <v>54305</v>
      </c>
      <c r="C13" s="49" t="s">
        <v>24</v>
      </c>
      <c r="D13" s="106" t="s">
        <v>34</v>
      </c>
      <c r="E13" s="107"/>
      <c r="F13" s="108"/>
      <c r="G13" s="50">
        <v>3.16</v>
      </c>
      <c r="H13" s="43">
        <f>ROUND(G13*A13,2)</f>
        <v>790</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****SETECIENTOS NOVENTA 00/100 DOLARES****</v>
      </c>
      <c r="C28" s="135"/>
      <c r="D28" s="135"/>
      <c r="E28" s="135"/>
      <c r="F28" s="135"/>
      <c r="G28" s="136"/>
      <c r="H28" s="57">
        <f>SUM(H13:H27)</f>
        <v>790</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81</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4.xml><?xml version="1.0" encoding="utf-8"?>
<worksheet xmlns="http://schemas.openxmlformats.org/spreadsheetml/2006/main" xmlns:r="http://schemas.openxmlformats.org/officeDocument/2006/relationships">
  <sheetPr codeName="Hoja44">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69</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87</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250</v>
      </c>
      <c r="B13" s="48">
        <v>54305</v>
      </c>
      <c r="C13" s="49" t="s">
        <v>24</v>
      </c>
      <c r="D13" s="106" t="s">
        <v>34</v>
      </c>
      <c r="E13" s="107"/>
      <c r="F13" s="108"/>
      <c r="G13" s="50">
        <v>3.16</v>
      </c>
      <c r="H13" s="43">
        <f>ROUND(G13*A13,2)</f>
        <v>790</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****SETECIENTOS NOVENTA 00/100 DOLARES****</v>
      </c>
      <c r="C28" s="135"/>
      <c r="D28" s="135"/>
      <c r="E28" s="135"/>
      <c r="F28" s="135"/>
      <c r="G28" s="136"/>
      <c r="H28" s="57">
        <f>SUM(H13:H27)</f>
        <v>790</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66" t="s">
        <v>81</v>
      </c>
      <c r="G36" s="167"/>
      <c r="H36" s="168"/>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5.xml><?xml version="1.0" encoding="utf-8"?>
<worksheet xmlns="http://schemas.openxmlformats.org/spreadsheetml/2006/main" xmlns:r="http://schemas.openxmlformats.org/officeDocument/2006/relationships">
  <sheetPr codeName="Hoja45">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70</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88</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13.56</v>
      </c>
      <c r="H13" s="43">
        <f>ROUND(G13*A13,2)</f>
        <v>4746</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SETECIENTOS CUARENTA Y SEIS 00/100 DOLARES****</v>
      </c>
      <c r="C28" s="135"/>
      <c r="D28" s="135"/>
      <c r="E28" s="135"/>
      <c r="F28" s="135"/>
      <c r="G28" s="136"/>
      <c r="H28" s="57">
        <f>SUM(H13:H27)</f>
        <v>4746</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80</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6.xml><?xml version="1.0" encoding="utf-8"?>
<worksheet xmlns="http://schemas.openxmlformats.org/spreadsheetml/2006/main" xmlns:r="http://schemas.openxmlformats.org/officeDocument/2006/relationships">
  <sheetPr codeName="Hoja46">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71</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89</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13.56</v>
      </c>
      <c r="H13" s="43">
        <f>ROUND(G13*A13,2)</f>
        <v>4746</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SETECIENTOS CUARENTA Y SEIS 00/100 DOLARES****</v>
      </c>
      <c r="C28" s="135"/>
      <c r="D28" s="135"/>
      <c r="E28" s="135"/>
      <c r="F28" s="135"/>
      <c r="G28" s="136"/>
      <c r="H28" s="57">
        <f>SUM(H13:H27)</f>
        <v>4746</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66" t="s">
        <v>79</v>
      </c>
      <c r="G36" s="167"/>
      <c r="H36" s="168"/>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7.xml><?xml version="1.0" encoding="utf-8"?>
<worksheet xmlns="http://schemas.openxmlformats.org/spreadsheetml/2006/main" xmlns:r="http://schemas.openxmlformats.org/officeDocument/2006/relationships">
  <sheetPr codeName="Hoja47">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72</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90</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13.56</v>
      </c>
      <c r="H13" s="43">
        <f>ROUND(G13*A13,2)</f>
        <v>4746</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SETECIENTOS CUARENTA Y SEIS 00/100 DOLARES****</v>
      </c>
      <c r="C28" s="135"/>
      <c r="D28" s="135"/>
      <c r="E28" s="135"/>
      <c r="F28" s="135"/>
      <c r="G28" s="136"/>
      <c r="H28" s="57">
        <f>SUM(H13:H27)</f>
        <v>4746</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66" t="s">
        <v>79</v>
      </c>
      <c r="G36" s="167"/>
      <c r="H36" s="168"/>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8.xml><?xml version="1.0" encoding="utf-8"?>
<worksheet xmlns="http://schemas.openxmlformats.org/spreadsheetml/2006/main" xmlns:r="http://schemas.openxmlformats.org/officeDocument/2006/relationships">
  <sheetPr codeName="Hoja48">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73</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91</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13.56</v>
      </c>
      <c r="H13" s="43">
        <f>ROUND(G13*A13,2)</f>
        <v>4746</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SETECIENTOS CUARENTA Y SEIS 00/100 DOLARES****</v>
      </c>
      <c r="C28" s="135"/>
      <c r="D28" s="135"/>
      <c r="E28" s="135"/>
      <c r="F28" s="135"/>
      <c r="G28" s="136"/>
      <c r="H28" s="57">
        <f>SUM(H13:H27)</f>
        <v>4746</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66" t="s">
        <v>78</v>
      </c>
      <c r="G36" s="167"/>
      <c r="H36" s="168"/>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9.xml><?xml version="1.0" encoding="utf-8"?>
<worksheet xmlns="http://schemas.openxmlformats.org/spreadsheetml/2006/main" xmlns:r="http://schemas.openxmlformats.org/officeDocument/2006/relationships">
  <sheetPr codeName="Hoja49">
    <tabColor indexed="39"/>
  </sheetPr>
  <dimension ref="A1:J45"/>
  <sheetViews>
    <sheetView zoomScaleSheetLayoutView="115" workbookViewId="0" topLeftCell="A1">
      <selection activeCell="G10" sqref="G10:H10"/>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74</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92</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250</v>
      </c>
      <c r="B13" s="48">
        <v>54305</v>
      </c>
      <c r="C13" s="49" t="s">
        <v>24</v>
      </c>
      <c r="D13" s="106" t="s">
        <v>34</v>
      </c>
      <c r="E13" s="107"/>
      <c r="F13" s="108"/>
      <c r="G13" s="50">
        <v>12.43</v>
      </c>
      <c r="H13" s="43">
        <f>ROUND(G13*A13,2)</f>
        <v>3107.5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****TRES MIL CIENTO SIETE CON 50/100 DOLARES****</v>
      </c>
      <c r="C28" s="135"/>
      <c r="D28" s="135"/>
      <c r="E28" s="135"/>
      <c r="F28" s="135"/>
      <c r="G28" s="136"/>
      <c r="H28" s="57">
        <f>SUM(H13:H27)</f>
        <v>3107.5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77</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2.xml><?xml version="1.0" encoding="utf-8"?>
<worksheet xmlns="http://schemas.openxmlformats.org/spreadsheetml/2006/main" xmlns:r="http://schemas.openxmlformats.org/officeDocument/2006/relationships">
  <sheetPr codeName="Hoja17">
    <tabColor indexed="39"/>
  </sheetPr>
  <dimension ref="A1:J46"/>
  <sheetViews>
    <sheetView zoomScaleSheetLayoutView="115" workbookViewId="0" topLeftCell="A1">
      <selection activeCell="I5" sqref="I5"/>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3" ht="54" customHeight="1">
      <c r="A1" s="187" t="s">
        <v>94</v>
      </c>
      <c r="B1" s="186"/>
      <c r="C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57</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42</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8" ht="27" customHeight="1">
      <c r="A13" s="47">
        <v>250</v>
      </c>
      <c r="B13" s="48">
        <v>54305</v>
      </c>
      <c r="C13" s="49" t="s">
        <v>24</v>
      </c>
      <c r="D13" s="106" t="s">
        <v>34</v>
      </c>
      <c r="E13" s="107"/>
      <c r="F13" s="108"/>
      <c r="G13" s="50">
        <v>11.3</v>
      </c>
      <c r="H13" s="43">
        <f>ROUND(G13*A13,2)</f>
        <v>2825</v>
      </c>
    </row>
    <row r="14" spans="1:8" ht="12.75" customHeight="1">
      <c r="A14" s="51"/>
      <c r="B14" s="52"/>
      <c r="C14" s="149" t="s">
        <v>19</v>
      </c>
      <c r="D14" s="150"/>
      <c r="E14" s="150"/>
      <c r="F14" s="150"/>
      <c r="G14" s="151"/>
      <c r="H14" s="53"/>
    </row>
    <row r="15" spans="1:10" ht="30" customHeight="1">
      <c r="A15" s="31"/>
      <c r="B15" s="32"/>
      <c r="C15" s="128" t="s">
        <v>26</v>
      </c>
      <c r="D15" s="129"/>
      <c r="E15" s="129"/>
      <c r="F15" s="129"/>
      <c r="G15" s="130"/>
      <c r="H15" s="33"/>
      <c r="J15" s="1" t="s">
        <v>4</v>
      </c>
    </row>
    <row r="16" spans="1:8" ht="31.5" customHeight="1">
      <c r="A16" s="31"/>
      <c r="B16" s="32"/>
      <c r="C16" s="131" t="s">
        <v>37</v>
      </c>
      <c r="D16" s="129"/>
      <c r="E16" s="129"/>
      <c r="F16" s="129"/>
      <c r="G16" s="130"/>
      <c r="H16" s="33"/>
    </row>
    <row r="17" spans="1:8" ht="30" customHeight="1">
      <c r="A17" s="20"/>
      <c r="B17" s="9"/>
      <c r="C17" s="128" t="s">
        <v>27</v>
      </c>
      <c r="D17" s="129"/>
      <c r="E17" s="129"/>
      <c r="F17" s="129"/>
      <c r="G17" s="130"/>
      <c r="H17" s="33"/>
    </row>
    <row r="18" spans="1:8" ht="45" customHeight="1">
      <c r="A18" s="20"/>
      <c r="B18" s="9"/>
      <c r="C18" s="131" t="s">
        <v>30</v>
      </c>
      <c r="D18" s="129"/>
      <c r="E18" s="129"/>
      <c r="F18" s="129"/>
      <c r="G18" s="130"/>
      <c r="H18" s="33"/>
    </row>
    <row r="19" spans="1:8" ht="44.2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0" customHeight="1">
      <c r="A22" s="20"/>
      <c r="B22" s="9"/>
      <c r="C22" s="131" t="s">
        <v>36</v>
      </c>
      <c r="D22" s="129"/>
      <c r="E22" s="129"/>
      <c r="F22" s="129"/>
      <c r="G22" s="130"/>
      <c r="H22" s="30"/>
    </row>
    <row r="23" spans="1:8" ht="21" customHeight="1">
      <c r="A23" s="20"/>
      <c r="B23" s="9"/>
      <c r="C23" s="56"/>
      <c r="D23" s="54"/>
      <c r="E23" s="54"/>
      <c r="F23" s="54"/>
      <c r="G23" s="55"/>
      <c r="H23" s="30"/>
    </row>
    <row r="24" spans="1:8" ht="21" customHeight="1">
      <c r="A24" s="20"/>
      <c r="B24" s="9"/>
      <c r="C24" s="56"/>
      <c r="D24" s="54"/>
      <c r="E24" s="54"/>
      <c r="F24" s="54"/>
      <c r="G24" s="55"/>
      <c r="H24" s="30"/>
    </row>
    <row r="25" spans="1:8" ht="12.75" customHeight="1">
      <c r="A25" s="20"/>
      <c r="B25" s="9"/>
      <c r="C25" s="56"/>
      <c r="D25" s="54"/>
      <c r="E25" s="54"/>
      <c r="F25" s="54"/>
      <c r="G25" s="55"/>
      <c r="H25" s="30"/>
    </row>
    <row r="26" spans="1:8" ht="21" customHeight="1">
      <c r="A26" s="20"/>
      <c r="B26" s="9"/>
      <c r="C26" s="56"/>
      <c r="D26" s="54"/>
      <c r="E26" s="54"/>
      <c r="F26" s="54"/>
      <c r="G26" s="55"/>
      <c r="H26" s="30"/>
    </row>
    <row r="27" spans="1:8" ht="21" customHeight="1">
      <c r="A27" s="20"/>
      <c r="B27" s="9"/>
      <c r="C27" s="56"/>
      <c r="D27" s="54"/>
      <c r="E27" s="54"/>
      <c r="F27" s="54"/>
      <c r="G27" s="55"/>
      <c r="H27" s="30"/>
    </row>
    <row r="28" spans="1:8" ht="25.5" customHeight="1" thickBot="1">
      <c r="A28" s="20"/>
      <c r="B28" s="9"/>
      <c r="C28" s="44"/>
      <c r="D28" s="60"/>
      <c r="E28" s="60"/>
      <c r="F28" s="60"/>
      <c r="G28" s="18"/>
      <c r="H28" s="30"/>
    </row>
    <row r="29" spans="1:8" ht="29.25" customHeight="1" thickBot="1">
      <c r="A29" s="59" t="s">
        <v>5</v>
      </c>
      <c r="B29" s="134" t="str">
        <f>CONCATENATE("****",UPPER(l_letras(H29)),"****")</f>
        <v>****DOS MIL OCHOCIENTOS VEINTE Y CINCO 00/100 DOLARES****</v>
      </c>
      <c r="C29" s="135"/>
      <c r="D29" s="135"/>
      <c r="E29" s="135"/>
      <c r="F29" s="135"/>
      <c r="G29" s="136"/>
      <c r="H29" s="57">
        <f>SUM(H13:H28)</f>
        <v>2825</v>
      </c>
    </row>
    <row r="30" spans="1:8" ht="11.25" customHeight="1">
      <c r="A30" s="137" t="s">
        <v>14</v>
      </c>
      <c r="B30" s="138"/>
      <c r="C30" s="138"/>
      <c r="D30" s="138"/>
      <c r="E30" s="138"/>
      <c r="F30" s="138"/>
      <c r="G30" s="138"/>
      <c r="H30" s="139"/>
    </row>
    <row r="31" spans="1:9" ht="9.75" customHeight="1">
      <c r="A31" s="140"/>
      <c r="B31" s="141"/>
      <c r="C31" s="141"/>
      <c r="D31" s="141"/>
      <c r="E31" s="141"/>
      <c r="F31" s="141"/>
      <c r="G31" s="141"/>
      <c r="H31" s="142"/>
      <c r="I31" s="1" t="s">
        <v>4</v>
      </c>
    </row>
    <row r="32" spans="1:8" ht="12" customHeight="1" thickBot="1">
      <c r="A32" s="143"/>
      <c r="B32" s="144"/>
      <c r="C32" s="144"/>
      <c r="D32" s="144"/>
      <c r="E32" s="144"/>
      <c r="F32" s="144"/>
      <c r="G32" s="144"/>
      <c r="H32" s="145"/>
    </row>
    <row r="33" spans="1:8" ht="16.5" customHeight="1">
      <c r="A33" s="22"/>
      <c r="B33" s="14"/>
      <c r="C33" s="14"/>
      <c r="D33" s="15"/>
      <c r="E33" s="16"/>
      <c r="F33" s="12"/>
      <c r="G33" s="13"/>
      <c r="H33" s="23"/>
    </row>
    <row r="34" spans="1:8" ht="14.25">
      <c r="A34" s="24"/>
      <c r="B34" s="3"/>
      <c r="C34" s="3"/>
      <c r="D34" s="4"/>
      <c r="E34" s="17"/>
      <c r="F34" s="11"/>
      <c r="G34" s="8"/>
      <c r="H34" s="25"/>
    </row>
    <row r="35" spans="1:8" ht="14.25">
      <c r="A35" s="24"/>
      <c r="B35" s="3"/>
      <c r="C35" s="3"/>
      <c r="D35" s="4"/>
      <c r="E35" s="17"/>
      <c r="F35" s="11"/>
      <c r="G35" s="8"/>
      <c r="H35" s="25"/>
    </row>
    <row r="36" spans="1:8" ht="14.25" customHeight="1">
      <c r="A36" s="24"/>
      <c r="B36" s="3"/>
      <c r="C36" s="3"/>
      <c r="D36" s="4"/>
      <c r="E36" s="17"/>
      <c r="F36" s="34"/>
      <c r="G36" s="35"/>
      <c r="H36" s="36"/>
    </row>
    <row r="37" spans="1:9" ht="16.5" customHeight="1">
      <c r="A37" s="146" t="s">
        <v>32</v>
      </c>
      <c r="B37" s="147"/>
      <c r="C37" s="147"/>
      <c r="D37" s="147"/>
      <c r="E37" s="148"/>
      <c r="F37" s="152" t="s">
        <v>25</v>
      </c>
      <c r="G37" s="153"/>
      <c r="H37" s="154"/>
      <c r="I37" s="3"/>
    </row>
    <row r="38" spans="1:9" ht="15" customHeight="1">
      <c r="A38" s="146" t="s">
        <v>23</v>
      </c>
      <c r="B38" s="147"/>
      <c r="C38" s="147"/>
      <c r="D38" s="147"/>
      <c r="E38" s="148"/>
      <c r="F38" s="152" t="s">
        <v>7</v>
      </c>
      <c r="G38" s="153"/>
      <c r="H38" s="154"/>
      <c r="I38" s="3"/>
    </row>
    <row r="39" spans="1:9" ht="15">
      <c r="A39" s="155"/>
      <c r="B39" s="156"/>
      <c r="C39" s="156"/>
      <c r="D39" s="156"/>
      <c r="E39" s="17"/>
      <c r="F39" s="163"/>
      <c r="G39" s="164"/>
      <c r="H39" s="165"/>
      <c r="I39" s="3"/>
    </row>
    <row r="40" spans="1:9" ht="15" thickBot="1">
      <c r="A40" s="126"/>
      <c r="B40" s="127"/>
      <c r="C40" s="127"/>
      <c r="D40" s="127"/>
      <c r="E40" s="26"/>
      <c r="F40" s="27"/>
      <c r="G40" s="28"/>
      <c r="H40" s="29"/>
      <c r="I40" s="3"/>
    </row>
    <row r="41" spans="1:9" ht="15" thickTop="1">
      <c r="A41" s="6"/>
      <c r="B41" s="3"/>
      <c r="C41" s="3"/>
      <c r="D41" s="4"/>
      <c r="E41" s="1"/>
      <c r="G41" s="61" t="s">
        <v>43</v>
      </c>
      <c r="H41" s="62"/>
      <c r="I41" s="3"/>
    </row>
    <row r="42" spans="1:9" ht="14.25">
      <c r="A42" s="6"/>
      <c r="B42" s="3"/>
      <c r="C42" s="3"/>
      <c r="D42" s="4"/>
      <c r="E42" s="1"/>
      <c r="G42" s="61" t="s">
        <v>44</v>
      </c>
      <c r="H42" s="62"/>
      <c r="I42" s="3"/>
    </row>
    <row r="43" spans="1:9" ht="14.25">
      <c r="A43" s="6"/>
      <c r="B43" s="3"/>
      <c r="C43" s="3"/>
      <c r="D43" s="4"/>
      <c r="E43" s="1"/>
      <c r="G43" s="61" t="s">
        <v>45</v>
      </c>
      <c r="H43" s="62"/>
      <c r="I43" s="3"/>
    </row>
    <row r="44" spans="1:8" ht="14.25">
      <c r="A44" s="6"/>
      <c r="B44" s="3"/>
      <c r="C44" s="3"/>
      <c r="D44" s="4"/>
      <c r="E44" s="4"/>
      <c r="F44" s="4"/>
      <c r="G44" s="8"/>
      <c r="H44" s="8"/>
    </row>
    <row r="45" spans="1:8" ht="14.25">
      <c r="A45" s="6"/>
      <c r="B45" s="3"/>
      <c r="C45" s="3"/>
      <c r="D45" s="4"/>
      <c r="E45" s="4"/>
      <c r="F45" s="4"/>
      <c r="G45" s="8"/>
      <c r="H45" s="8"/>
    </row>
    <row r="46" spans="1:8" ht="14.25">
      <c r="A46" s="6"/>
      <c r="B46" s="3"/>
      <c r="C46" s="3"/>
      <c r="D46" s="4"/>
      <c r="E46" s="4"/>
      <c r="F46" s="4"/>
      <c r="G46" s="8"/>
      <c r="H46" s="8"/>
    </row>
  </sheetData>
  <sheetProtection/>
  <mergeCells count="36">
    <mergeCell ref="A1:C1"/>
    <mergeCell ref="A39:D39"/>
    <mergeCell ref="F39:H39"/>
    <mergeCell ref="A40:D40"/>
    <mergeCell ref="C15:G15"/>
    <mergeCell ref="C16:G16"/>
    <mergeCell ref="C17:G17"/>
    <mergeCell ref="C18:G18"/>
    <mergeCell ref="C19:G19"/>
    <mergeCell ref="C20:G20"/>
    <mergeCell ref="C21:G21"/>
    <mergeCell ref="B29:G29"/>
    <mergeCell ref="A30:H32"/>
    <mergeCell ref="A37:E37"/>
    <mergeCell ref="F37:H37"/>
    <mergeCell ref="A38:E38"/>
    <mergeCell ref="F38:H38"/>
    <mergeCell ref="C22:G22"/>
    <mergeCell ref="A11:H11"/>
    <mergeCell ref="D12:F12"/>
    <mergeCell ref="D13:F13"/>
    <mergeCell ref="C14:G14"/>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1" max="255" man="1"/>
    <brk id="42" max="255" man="1"/>
  </rowBreaks>
  <drawing r:id="rId1"/>
</worksheet>
</file>

<file path=xl/worksheets/sheet20.xml><?xml version="1.0" encoding="utf-8"?>
<worksheet xmlns="http://schemas.openxmlformats.org/spreadsheetml/2006/main" xmlns:r="http://schemas.openxmlformats.org/officeDocument/2006/relationships">
  <sheetPr codeName="Hoja50">
    <tabColor indexed="39"/>
  </sheetPr>
  <dimension ref="A1:J45"/>
  <sheetViews>
    <sheetView zoomScaleSheetLayoutView="115" workbookViewId="0" topLeftCell="A1">
      <selection activeCell="K8" sqref="K8"/>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75</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93</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250</v>
      </c>
      <c r="B13" s="48">
        <v>54305</v>
      </c>
      <c r="C13" s="49" t="s">
        <v>24</v>
      </c>
      <c r="D13" s="106" t="s">
        <v>34</v>
      </c>
      <c r="E13" s="107"/>
      <c r="F13" s="108"/>
      <c r="G13" s="50">
        <v>12.43</v>
      </c>
      <c r="H13" s="43">
        <f>ROUND(G13*A13,2)</f>
        <v>3107.5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****TRES MIL CIENTO SIETE CON 50/100 DOLARES****</v>
      </c>
      <c r="C28" s="135"/>
      <c r="D28" s="135"/>
      <c r="E28" s="135"/>
      <c r="F28" s="135"/>
      <c r="G28" s="136"/>
      <c r="H28" s="57">
        <f>SUM(H13:H27)</f>
        <v>3107.5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76</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3.xml><?xml version="1.0" encoding="utf-8"?>
<worksheet xmlns="http://schemas.openxmlformats.org/spreadsheetml/2006/main" xmlns:r="http://schemas.openxmlformats.org/officeDocument/2006/relationships">
  <sheetPr codeName="Hoja35">
    <tabColor indexed="39"/>
  </sheetPr>
  <dimension ref="A1:J45"/>
  <sheetViews>
    <sheetView zoomScaleSheetLayoutView="115" workbookViewId="0" topLeftCell="A1">
      <selection activeCell="J9" sqref="J9"/>
    </sheetView>
  </sheetViews>
  <sheetFormatPr defaultColWidth="11.421875" defaultRowHeight="12.75"/>
  <cols>
    <col min="1" max="1" width="9.28125" style="5" customWidth="1"/>
    <col min="2" max="2" width="10.7109375" style="1" customWidth="1"/>
    <col min="3" max="3" width="10.00390625" style="1" customWidth="1"/>
    <col min="4" max="4" width="8.5742187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3" ht="53.25" customHeight="1">
      <c r="A1" s="187" t="s">
        <v>94</v>
      </c>
      <c r="B1" s="186"/>
      <c r="C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58</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46</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33.75" customHeight="1">
      <c r="A13" s="47">
        <v>250</v>
      </c>
      <c r="B13" s="48">
        <v>54305</v>
      </c>
      <c r="C13" s="49" t="s">
        <v>24</v>
      </c>
      <c r="D13" s="106" t="s">
        <v>34</v>
      </c>
      <c r="E13" s="107"/>
      <c r="F13" s="108"/>
      <c r="G13" s="50">
        <v>13.56</v>
      </c>
      <c r="H13" s="43">
        <f>ROUND(G13*A13,2)</f>
        <v>3390</v>
      </c>
      <c r="J13" s="1" t="s">
        <v>4</v>
      </c>
    </row>
    <row r="14" spans="1:8" ht="12.75" customHeight="1">
      <c r="A14" s="51"/>
      <c r="B14" s="52"/>
      <c r="C14" s="149" t="s">
        <v>19</v>
      </c>
      <c r="D14" s="150"/>
      <c r="E14" s="150"/>
      <c r="F14" s="150"/>
      <c r="G14" s="151"/>
      <c r="H14" s="53"/>
    </row>
    <row r="15" spans="1:10" ht="35.25" customHeight="1">
      <c r="A15" s="31"/>
      <c r="B15" s="32"/>
      <c r="C15" s="128" t="s">
        <v>26</v>
      </c>
      <c r="D15" s="129"/>
      <c r="E15" s="129"/>
      <c r="F15" s="129"/>
      <c r="G15" s="130"/>
      <c r="H15" s="33"/>
      <c r="J15" s="1" t="s">
        <v>4</v>
      </c>
    </row>
    <row r="16" spans="1:8" ht="33.75" customHeight="1">
      <c r="A16" s="31"/>
      <c r="B16" s="32"/>
      <c r="C16" s="131" t="s">
        <v>37</v>
      </c>
      <c r="D16" s="129"/>
      <c r="E16" s="129"/>
      <c r="F16" s="129"/>
      <c r="G16" s="130"/>
      <c r="H16" s="33"/>
    </row>
    <row r="17" spans="1:8" ht="33.75" customHeight="1">
      <c r="A17" s="20"/>
      <c r="B17" s="9"/>
      <c r="C17" s="128" t="s">
        <v>27</v>
      </c>
      <c r="D17" s="129"/>
      <c r="E17" s="129"/>
      <c r="F17" s="129"/>
      <c r="G17" s="130"/>
      <c r="H17" s="33"/>
    </row>
    <row r="18" spans="1:8" ht="51.75" customHeight="1">
      <c r="A18" s="20"/>
      <c r="B18" s="9"/>
      <c r="C18" s="131" t="s">
        <v>30</v>
      </c>
      <c r="D18" s="129"/>
      <c r="E18" s="129"/>
      <c r="F18" s="129"/>
      <c r="G18" s="130"/>
      <c r="H18" s="33"/>
    </row>
    <row r="19" spans="1:8" ht="44.25" customHeight="1">
      <c r="A19" s="20"/>
      <c r="B19" s="9"/>
      <c r="C19" s="131" t="s">
        <v>35</v>
      </c>
      <c r="D19" s="129"/>
      <c r="E19" s="129"/>
      <c r="F19" s="129"/>
      <c r="G19" s="130"/>
      <c r="H19" s="33"/>
    </row>
    <row r="20" spans="1:8" ht="47.25" customHeight="1">
      <c r="A20" s="20"/>
      <c r="B20" s="9"/>
      <c r="C20" s="131" t="s">
        <v>31</v>
      </c>
      <c r="D20" s="129"/>
      <c r="E20" s="129"/>
      <c r="F20" s="129"/>
      <c r="G20" s="130"/>
      <c r="H20" s="30"/>
    </row>
    <row r="21" spans="1:8" ht="34.5" customHeight="1">
      <c r="A21" s="20"/>
      <c r="B21" s="9"/>
      <c r="C21" s="131" t="s">
        <v>41</v>
      </c>
      <c r="D21" s="129"/>
      <c r="E21" s="129"/>
      <c r="F21" s="129"/>
      <c r="G21" s="130"/>
      <c r="H21" s="30"/>
    </row>
    <row r="22" spans="1:8" ht="30.75" customHeight="1">
      <c r="A22" s="20"/>
      <c r="B22" s="9"/>
      <c r="C22" s="131" t="s">
        <v>36</v>
      </c>
      <c r="D22" s="129"/>
      <c r="E22" s="129"/>
      <c r="F22" s="129"/>
      <c r="G22" s="130"/>
      <c r="H22" s="30"/>
    </row>
    <row r="23" spans="1:8" ht="21" customHeight="1">
      <c r="A23" s="20"/>
      <c r="B23" s="9"/>
      <c r="C23" s="44"/>
      <c r="D23" s="132"/>
      <c r="E23" s="132"/>
      <c r="F23" s="132"/>
      <c r="G23" s="18"/>
      <c r="H23" s="30"/>
    </row>
    <row r="24" spans="1:8" ht="21" customHeight="1">
      <c r="A24" s="20"/>
      <c r="B24" s="9"/>
      <c r="C24" s="44"/>
      <c r="D24" s="37"/>
      <c r="E24" s="37"/>
      <c r="F24" s="37"/>
      <c r="G24" s="18"/>
      <c r="H24" s="30"/>
    </row>
    <row r="25" spans="1:8" ht="14.25" customHeight="1">
      <c r="A25" s="20"/>
      <c r="B25" s="9"/>
      <c r="C25" s="44"/>
      <c r="D25" s="37"/>
      <c r="E25" s="37"/>
      <c r="F25" s="37"/>
      <c r="G25" s="18"/>
      <c r="H25" s="30"/>
    </row>
    <row r="26" spans="1:8" ht="21" customHeight="1">
      <c r="A26" s="20"/>
      <c r="B26" s="9"/>
      <c r="C26" s="44"/>
      <c r="D26" s="37"/>
      <c r="E26" s="37"/>
      <c r="F26" s="37"/>
      <c r="G26" s="18"/>
      <c r="H26" s="30"/>
    </row>
    <row r="27" spans="1:8" ht="20.25" customHeight="1" thickBot="1">
      <c r="A27" s="20"/>
      <c r="B27" s="9"/>
      <c r="C27" s="44"/>
      <c r="D27" s="60"/>
      <c r="E27" s="60"/>
      <c r="F27" s="60"/>
      <c r="G27" s="18"/>
      <c r="H27" s="30"/>
    </row>
    <row r="28" spans="1:8" ht="29.25" customHeight="1" thickBot="1">
      <c r="A28" s="59" t="s">
        <v>5</v>
      </c>
      <c r="B28" s="134" t="str">
        <f>CONCATENATE("****",UPPER(l_letras(H28)),"****")</f>
        <v>****TRES MIL TRESCIENTOS NOVENTA 00/100 DOLARES****</v>
      </c>
      <c r="C28" s="135"/>
      <c r="D28" s="135"/>
      <c r="E28" s="135"/>
      <c r="F28" s="135"/>
      <c r="G28" s="136"/>
      <c r="H28" s="57">
        <f>SUM(H13:H27)</f>
        <v>3390</v>
      </c>
    </row>
    <row r="29" spans="1:8" ht="11.25"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12" customHeight="1" thickBot="1">
      <c r="A31" s="143"/>
      <c r="B31" s="144"/>
      <c r="C31" s="144"/>
      <c r="D31" s="144"/>
      <c r="E31" s="144"/>
      <c r="F31" s="144"/>
      <c r="G31" s="144"/>
      <c r="H31" s="145"/>
    </row>
    <row r="32" spans="1:8" ht="14.25">
      <c r="A32" s="63"/>
      <c r="B32" s="64"/>
      <c r="C32" s="64"/>
      <c r="D32" s="65"/>
      <c r="E32" s="66"/>
      <c r="F32" s="67"/>
      <c r="G32" s="68"/>
      <c r="H32" s="69"/>
    </row>
    <row r="33" spans="1:8" ht="14.25">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66" t="s">
        <v>83</v>
      </c>
      <c r="G36" s="167"/>
      <c r="H36" s="168"/>
      <c r="I36" s="3"/>
    </row>
    <row r="37" spans="1:9" ht="15" customHeight="1">
      <c r="A37" s="146" t="s">
        <v>23</v>
      </c>
      <c r="B37" s="147"/>
      <c r="C37" s="147"/>
      <c r="D37" s="147"/>
      <c r="E37" s="148"/>
      <c r="F37" s="152" t="s">
        <v>7</v>
      </c>
      <c r="G37" s="153"/>
      <c r="H37" s="154"/>
      <c r="I37" s="3"/>
    </row>
    <row r="38" spans="1:9" ht="14.25">
      <c r="A38" s="155"/>
      <c r="B38" s="156"/>
      <c r="C38" s="156"/>
      <c r="D38" s="156"/>
      <c r="E38" s="17"/>
      <c r="F38" s="152"/>
      <c r="G38" s="153"/>
      <c r="H38" s="154"/>
      <c r="I38" s="3"/>
    </row>
    <row r="39" spans="1:9" ht="15" thickBot="1">
      <c r="A39" s="126"/>
      <c r="B39" s="127"/>
      <c r="C39" s="127"/>
      <c r="D39" s="127"/>
      <c r="E39" s="26"/>
      <c r="F39" s="27"/>
      <c r="G39" s="28"/>
      <c r="H39" s="29"/>
      <c r="I39" s="3"/>
    </row>
    <row r="40" spans="1:9" ht="15" thickTop="1">
      <c r="A40" s="6"/>
      <c r="B40" s="3"/>
      <c r="C40" s="3"/>
      <c r="D40" s="4"/>
      <c r="E40" s="1"/>
      <c r="G40" s="19" t="s">
        <v>8</v>
      </c>
      <c r="I40" s="3"/>
    </row>
    <row r="41" spans="1:9" ht="14.25">
      <c r="A41" s="6"/>
      <c r="B41" s="3"/>
      <c r="C41" s="3"/>
      <c r="D41" s="4"/>
      <c r="E41" s="1"/>
      <c r="G41" s="19" t="s">
        <v>9</v>
      </c>
      <c r="I41" s="3"/>
    </row>
    <row r="42" spans="1:9" ht="15">
      <c r="A42" s="6"/>
      <c r="B42" s="3"/>
      <c r="C42" s="3"/>
      <c r="D42" s="4"/>
      <c r="E42" s="1"/>
      <c r="G42" s="19" t="s">
        <v>10</v>
      </c>
      <c r="I42" s="3"/>
    </row>
    <row r="43" spans="1:8" ht="14.25">
      <c r="A43" s="6"/>
      <c r="B43" s="3"/>
      <c r="C43" s="3"/>
      <c r="D43" s="4"/>
      <c r="E43" s="4"/>
      <c r="F43" s="4"/>
      <c r="G43" s="8"/>
      <c r="H43" s="8"/>
    </row>
    <row r="44" spans="1:8" ht="14.25">
      <c r="A44" s="6"/>
      <c r="B44" s="3"/>
      <c r="C44" s="3"/>
      <c r="D44" s="4"/>
      <c r="E44" s="4"/>
      <c r="F44" s="4"/>
      <c r="G44" s="8"/>
      <c r="H44" s="8"/>
    </row>
    <row r="45" spans="1:8" ht="14.25">
      <c r="A45" s="6"/>
      <c r="B45" s="3"/>
      <c r="C45" s="3"/>
      <c r="D45" s="4"/>
      <c r="E45" s="4"/>
      <c r="F45" s="4"/>
      <c r="G45" s="8"/>
      <c r="H45" s="8"/>
    </row>
  </sheetData>
  <sheetProtection/>
  <mergeCells count="37">
    <mergeCell ref="A1:C1"/>
    <mergeCell ref="A38:D38"/>
    <mergeCell ref="F38:H38"/>
    <mergeCell ref="A39:D39"/>
    <mergeCell ref="C14:G14"/>
    <mergeCell ref="C15:G15"/>
    <mergeCell ref="C16:G16"/>
    <mergeCell ref="C17:G17"/>
    <mergeCell ref="C18:G18"/>
    <mergeCell ref="C19:G19"/>
    <mergeCell ref="C20:G20"/>
    <mergeCell ref="B28:G28"/>
    <mergeCell ref="A29:H31"/>
    <mergeCell ref="A36:E36"/>
    <mergeCell ref="F36:H36"/>
    <mergeCell ref="A37:E37"/>
    <mergeCell ref="F37:H37"/>
    <mergeCell ref="D23:F23"/>
    <mergeCell ref="C21:G21"/>
    <mergeCell ref="C22:G22"/>
    <mergeCell ref="A11:H11"/>
    <mergeCell ref="D12:F12"/>
    <mergeCell ref="D13:F13"/>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4.xml><?xml version="1.0" encoding="utf-8"?>
<worksheet xmlns="http://schemas.openxmlformats.org/spreadsheetml/2006/main" xmlns:r="http://schemas.openxmlformats.org/officeDocument/2006/relationships">
  <sheetPr codeName="Hoja7">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4.7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59</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20</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33.75" customHeight="1">
      <c r="A13" s="47">
        <v>250</v>
      </c>
      <c r="B13" s="48">
        <v>54305</v>
      </c>
      <c r="C13" s="49" t="s">
        <v>24</v>
      </c>
      <c r="D13" s="106" t="s">
        <v>34</v>
      </c>
      <c r="E13" s="107"/>
      <c r="F13" s="108"/>
      <c r="G13" s="50">
        <v>13.56</v>
      </c>
      <c r="H13" s="43">
        <f>ROUND(G13*A13,2)</f>
        <v>3390</v>
      </c>
      <c r="J13" s="1" t="s">
        <v>4</v>
      </c>
    </row>
    <row r="14" spans="1:8" ht="16.5" customHeight="1">
      <c r="A14" s="51"/>
      <c r="B14" s="52"/>
      <c r="C14" s="149" t="s">
        <v>19</v>
      </c>
      <c r="D14" s="150"/>
      <c r="E14" s="150"/>
      <c r="F14" s="150"/>
      <c r="G14" s="151"/>
      <c r="H14" s="53"/>
    </row>
    <row r="15" spans="1:10" ht="32.25" customHeight="1">
      <c r="A15" s="31"/>
      <c r="B15" s="32"/>
      <c r="C15" s="128" t="s">
        <v>26</v>
      </c>
      <c r="D15" s="129"/>
      <c r="E15" s="129"/>
      <c r="F15" s="129"/>
      <c r="G15" s="130"/>
      <c r="H15" s="33"/>
      <c r="J15" s="1" t="s">
        <v>4</v>
      </c>
    </row>
    <row r="16" spans="1:8" ht="31.5" customHeight="1">
      <c r="A16" s="31"/>
      <c r="B16" s="32"/>
      <c r="C16" s="131" t="s">
        <v>37</v>
      </c>
      <c r="D16" s="129"/>
      <c r="E16" s="129"/>
      <c r="F16" s="129"/>
      <c r="G16" s="130"/>
      <c r="H16" s="33"/>
    </row>
    <row r="17" spans="1:8" ht="32.25" customHeight="1">
      <c r="A17" s="20"/>
      <c r="B17" s="9"/>
      <c r="C17" s="128" t="s">
        <v>27</v>
      </c>
      <c r="D17" s="129"/>
      <c r="E17" s="129"/>
      <c r="F17" s="129"/>
      <c r="G17" s="130"/>
      <c r="H17" s="33"/>
    </row>
    <row r="18" spans="1:8" ht="46.5" customHeight="1">
      <c r="A18" s="20"/>
      <c r="B18" s="9"/>
      <c r="C18" s="131" t="s">
        <v>30</v>
      </c>
      <c r="D18" s="129"/>
      <c r="E18" s="129"/>
      <c r="F18" s="129"/>
      <c r="G18" s="130"/>
      <c r="H18" s="33"/>
    </row>
    <row r="19" spans="1:8" ht="45.75" customHeight="1">
      <c r="A19" s="20"/>
      <c r="B19" s="9"/>
      <c r="C19" s="131" t="s">
        <v>35</v>
      </c>
      <c r="D19" s="129"/>
      <c r="E19" s="129"/>
      <c r="F19" s="129"/>
      <c r="G19" s="130"/>
      <c r="H19" s="33"/>
    </row>
    <row r="20" spans="1:8" ht="44.25" customHeight="1">
      <c r="A20" s="20"/>
      <c r="B20" s="9"/>
      <c r="C20" s="131" t="s">
        <v>31</v>
      </c>
      <c r="D20" s="129"/>
      <c r="E20" s="129"/>
      <c r="F20" s="129"/>
      <c r="G20" s="130"/>
      <c r="H20" s="30"/>
    </row>
    <row r="21" spans="1:8" ht="35.25" customHeight="1">
      <c r="A21" s="20"/>
      <c r="B21" s="9"/>
      <c r="C21" s="131" t="s">
        <v>41</v>
      </c>
      <c r="D21" s="129"/>
      <c r="E21" s="129"/>
      <c r="F21" s="129"/>
      <c r="G21" s="130"/>
      <c r="H21" s="30"/>
    </row>
    <row r="22" spans="1:8" ht="36" customHeight="1">
      <c r="A22" s="20"/>
      <c r="B22" s="9"/>
      <c r="C22" s="131" t="s">
        <v>36</v>
      </c>
      <c r="D22" s="129"/>
      <c r="E22" s="129"/>
      <c r="F22" s="129"/>
      <c r="G22" s="130"/>
      <c r="H22" s="30"/>
    </row>
    <row r="23" spans="1:8" ht="21"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17.25" customHeight="1" thickBot="1">
      <c r="A27" s="20"/>
      <c r="B27" s="9"/>
      <c r="C27" s="44"/>
      <c r="D27" s="169"/>
      <c r="E27" s="169"/>
      <c r="F27" s="169"/>
      <c r="G27" s="18"/>
      <c r="H27" s="30"/>
    </row>
    <row r="28" spans="1:8" ht="29.25" customHeight="1" thickBot="1">
      <c r="A28" s="59" t="s">
        <v>5</v>
      </c>
      <c r="B28" s="134" t="str">
        <f>CONCATENATE("****",UPPER(l_letras(H28)),"****")</f>
        <v>****TRES MIL TRESCIENTOS NOVENTA 00/100 DOLARES****</v>
      </c>
      <c r="C28" s="135"/>
      <c r="D28" s="135"/>
      <c r="E28" s="135"/>
      <c r="F28" s="135"/>
      <c r="G28" s="136"/>
      <c r="H28" s="57">
        <f>SUM(H13:H27)</f>
        <v>3390</v>
      </c>
    </row>
    <row r="29" spans="1:8" ht="11.25"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12" customHeight="1" thickBot="1">
      <c r="A31" s="143"/>
      <c r="B31" s="144"/>
      <c r="C31" s="144"/>
      <c r="D31" s="144"/>
      <c r="E31" s="144"/>
      <c r="F31" s="144"/>
      <c r="G31" s="144"/>
      <c r="H31" s="145"/>
    </row>
    <row r="32" spans="1:8" ht="14.25">
      <c r="A32" s="22"/>
      <c r="B32" s="14"/>
      <c r="C32" s="14"/>
      <c r="D32" s="15"/>
      <c r="E32" s="16"/>
      <c r="F32" s="12"/>
      <c r="G32" s="13"/>
      <c r="H32" s="23"/>
    </row>
    <row r="33" spans="1:8" ht="14.25">
      <c r="A33" s="24"/>
      <c r="B33" s="3"/>
      <c r="C33" s="3"/>
      <c r="D33" s="4"/>
      <c r="E33" s="17"/>
      <c r="F33" s="11"/>
      <c r="G33" s="8"/>
      <c r="H33" s="25"/>
    </row>
    <row r="34" spans="1:8" ht="14.25">
      <c r="A34" s="24"/>
      <c r="B34" s="3"/>
      <c r="C34" s="3"/>
      <c r="D34" s="4"/>
      <c r="E34" s="17"/>
      <c r="F34" s="11"/>
      <c r="G34" s="8"/>
      <c r="H34" s="25"/>
    </row>
    <row r="35" spans="1:8" ht="14.25">
      <c r="A35" s="24"/>
      <c r="B35" s="3"/>
      <c r="C35" s="3"/>
      <c r="D35" s="4"/>
      <c r="E35" s="17"/>
      <c r="F35" s="11"/>
      <c r="G35" s="8"/>
      <c r="H35" s="25"/>
    </row>
    <row r="36" spans="1:9" ht="15.75">
      <c r="A36" s="146" t="s">
        <v>32</v>
      </c>
      <c r="B36" s="147"/>
      <c r="C36" s="147"/>
      <c r="D36" s="147"/>
      <c r="E36" s="148"/>
      <c r="F36" s="170" t="s">
        <v>21</v>
      </c>
      <c r="G36" s="171"/>
      <c r="H36" s="172"/>
      <c r="I36" s="3"/>
    </row>
    <row r="37" spans="1:9" ht="14.25">
      <c r="A37" s="146" t="s">
        <v>23</v>
      </c>
      <c r="B37" s="147"/>
      <c r="C37" s="147"/>
      <c r="D37" s="147"/>
      <c r="E37" s="148"/>
      <c r="F37" s="152" t="s">
        <v>7</v>
      </c>
      <c r="G37" s="153"/>
      <c r="H37" s="154"/>
      <c r="I37" s="3"/>
    </row>
    <row r="38" spans="1:9" ht="15">
      <c r="A38" s="155"/>
      <c r="B38" s="156"/>
      <c r="C38" s="156"/>
      <c r="D38" s="156"/>
      <c r="E38" s="17"/>
      <c r="F38" s="163"/>
      <c r="G38" s="164"/>
      <c r="H38" s="165"/>
      <c r="I38" s="3"/>
    </row>
    <row r="39" spans="1:9" ht="15" thickBot="1">
      <c r="A39" s="126"/>
      <c r="B39" s="127"/>
      <c r="C39" s="127"/>
      <c r="D39" s="127"/>
      <c r="E39" s="26"/>
      <c r="F39" s="27"/>
      <c r="G39" s="28"/>
      <c r="H39" s="29"/>
      <c r="I39" s="3"/>
    </row>
    <row r="40" spans="1:9" ht="15" thickTop="1">
      <c r="A40" s="6"/>
      <c r="B40" s="3"/>
      <c r="C40" s="3"/>
      <c r="D40" s="4"/>
      <c r="E40" s="1"/>
      <c r="G40" s="61" t="s">
        <v>43</v>
      </c>
      <c r="H40" s="62"/>
      <c r="I40" s="3"/>
    </row>
    <row r="41" spans="1:9" ht="14.25">
      <c r="A41" s="6"/>
      <c r="B41" s="3"/>
      <c r="C41" s="3"/>
      <c r="D41" s="4"/>
      <c r="E41" s="1"/>
      <c r="G41" s="61" t="s">
        <v>44</v>
      </c>
      <c r="H41" s="62"/>
      <c r="I41" s="3"/>
    </row>
    <row r="42" spans="1:9" ht="14.25">
      <c r="A42" s="6"/>
      <c r="B42" s="3"/>
      <c r="C42" s="3"/>
      <c r="D42" s="4"/>
      <c r="E42" s="1"/>
      <c r="G42" s="61" t="s">
        <v>45</v>
      </c>
      <c r="H42" s="62"/>
      <c r="I42" s="3"/>
    </row>
    <row r="43" spans="1:8" ht="14.25">
      <c r="A43" s="6"/>
      <c r="B43" s="3"/>
      <c r="C43" s="3"/>
      <c r="D43" s="4"/>
      <c r="E43" s="4"/>
      <c r="F43" s="4"/>
      <c r="G43" s="8"/>
      <c r="H43" s="8"/>
    </row>
    <row r="44" spans="1:8" ht="14.25">
      <c r="A44" s="6"/>
      <c r="B44" s="3"/>
      <c r="C44" s="3"/>
      <c r="D44" s="4"/>
      <c r="E44" s="4"/>
      <c r="F44" s="4"/>
      <c r="G44" s="8"/>
      <c r="H44" s="8"/>
    </row>
    <row r="45" spans="1:8" ht="14.25">
      <c r="A45" s="6"/>
      <c r="B45" s="3"/>
      <c r="C45" s="3"/>
      <c r="D45" s="4"/>
      <c r="E45" s="4"/>
      <c r="F45" s="4"/>
      <c r="G45" s="8"/>
      <c r="H45" s="8"/>
    </row>
  </sheetData>
  <sheetProtection/>
  <mergeCells count="38">
    <mergeCell ref="A1:D1"/>
    <mergeCell ref="A38:D38"/>
    <mergeCell ref="F38:H38"/>
    <mergeCell ref="A39:D39"/>
    <mergeCell ref="C14:G14"/>
    <mergeCell ref="C15:G15"/>
    <mergeCell ref="C16:G16"/>
    <mergeCell ref="C17:G17"/>
    <mergeCell ref="C18:G18"/>
    <mergeCell ref="C19:G19"/>
    <mergeCell ref="C20:G20"/>
    <mergeCell ref="D27:F27"/>
    <mergeCell ref="B28:G28"/>
    <mergeCell ref="A29:H31"/>
    <mergeCell ref="A36:E36"/>
    <mergeCell ref="F36:H36"/>
    <mergeCell ref="A37:E37"/>
    <mergeCell ref="F37:H37"/>
    <mergeCell ref="D23:F23"/>
    <mergeCell ref="C21:G21"/>
    <mergeCell ref="C22:G22"/>
    <mergeCell ref="A11:H11"/>
    <mergeCell ref="D12:F12"/>
    <mergeCell ref="D13:F13"/>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5.xml><?xml version="1.0" encoding="utf-8"?>
<worksheet xmlns="http://schemas.openxmlformats.org/spreadsheetml/2006/main" xmlns:r="http://schemas.openxmlformats.org/officeDocument/2006/relationships">
  <sheetPr codeName="Hoja29">
    <tabColor indexed="39"/>
  </sheetPr>
  <dimension ref="A1:J45"/>
  <sheetViews>
    <sheetView tabSelected="1"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42187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60</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47</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33</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3.25" customHeight="1">
      <c r="A13" s="47">
        <v>250</v>
      </c>
      <c r="B13" s="48">
        <v>54305</v>
      </c>
      <c r="C13" s="49" t="s">
        <v>24</v>
      </c>
      <c r="D13" s="106" t="s">
        <v>34</v>
      </c>
      <c r="E13" s="107"/>
      <c r="F13" s="108"/>
      <c r="G13" s="50">
        <v>12.43</v>
      </c>
      <c r="H13" s="43">
        <f>ROUND(G13*A13,2)</f>
        <v>3107.5</v>
      </c>
      <c r="J13" s="1" t="s">
        <v>4</v>
      </c>
    </row>
    <row r="14" spans="1:8" ht="13.5" customHeight="1">
      <c r="A14" s="51"/>
      <c r="B14" s="52"/>
      <c r="C14" s="149" t="s">
        <v>19</v>
      </c>
      <c r="D14" s="150"/>
      <c r="E14" s="150"/>
      <c r="F14" s="150"/>
      <c r="G14" s="151"/>
      <c r="H14" s="53"/>
    </row>
    <row r="15" spans="1:10" ht="32.25"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9.25" customHeight="1">
      <c r="A17" s="20"/>
      <c r="B17" s="9"/>
      <c r="C17" s="128" t="s">
        <v>27</v>
      </c>
      <c r="D17" s="129"/>
      <c r="E17" s="129"/>
      <c r="F17" s="129"/>
      <c r="G17" s="130"/>
      <c r="H17" s="33"/>
    </row>
    <row r="18" spans="1:8" ht="47.2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50.25" customHeight="1">
      <c r="A20" s="20"/>
      <c r="B20" s="9"/>
      <c r="C20" s="131" t="s">
        <v>31</v>
      </c>
      <c r="D20" s="129"/>
      <c r="E20" s="129"/>
      <c r="F20" s="129"/>
      <c r="G20" s="130"/>
      <c r="H20" s="30"/>
    </row>
    <row r="21" spans="1:8" ht="33.75" customHeight="1">
      <c r="A21" s="20"/>
      <c r="B21" s="9"/>
      <c r="C21" s="131" t="s">
        <v>41</v>
      </c>
      <c r="D21" s="129"/>
      <c r="E21" s="129"/>
      <c r="F21" s="129"/>
      <c r="G21" s="130"/>
      <c r="H21" s="30"/>
    </row>
    <row r="22" spans="1:8" ht="31.5" customHeight="1">
      <c r="A22" s="20"/>
      <c r="B22" s="9"/>
      <c r="C22" s="131" t="s">
        <v>36</v>
      </c>
      <c r="D22" s="129"/>
      <c r="E22" s="129"/>
      <c r="F22" s="129"/>
      <c r="G22" s="130"/>
      <c r="H22" s="30"/>
    </row>
    <row r="23" spans="1:8" ht="21" customHeight="1">
      <c r="A23" s="20"/>
      <c r="B23" s="9"/>
      <c r="C23" s="44"/>
      <c r="D23" s="132"/>
      <c r="E23" s="132"/>
      <c r="F23" s="132"/>
      <c r="G23" s="18"/>
      <c r="H23" s="30"/>
    </row>
    <row r="24" spans="1:8" ht="27"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10" ht="24" customHeight="1" thickBot="1">
      <c r="A27" s="21"/>
      <c r="B27" s="10"/>
      <c r="C27" s="45"/>
      <c r="D27" s="133"/>
      <c r="E27" s="133"/>
      <c r="F27" s="133"/>
      <c r="G27" s="46"/>
      <c r="H27" s="30"/>
      <c r="J27" s="1" t="s">
        <v>4</v>
      </c>
    </row>
    <row r="28" spans="1:8" ht="29.25" customHeight="1" thickBot="1">
      <c r="A28" s="59" t="s">
        <v>5</v>
      </c>
      <c r="B28" s="134" t="str">
        <f>CONCATENATE("****",UPPER(l_letras(H28)),"****")</f>
        <v>****TRES MIL CIENTO SIETE CON 50/100 DOLARES****</v>
      </c>
      <c r="C28" s="135"/>
      <c r="D28" s="135"/>
      <c r="E28" s="135"/>
      <c r="F28" s="135"/>
      <c r="G28" s="136"/>
      <c r="H28" s="57">
        <f>SUM(H13:H27)</f>
        <v>3107.5</v>
      </c>
    </row>
    <row r="29" spans="1:8" ht="11.25" customHeight="1">
      <c r="A29" s="137" t="s">
        <v>14</v>
      </c>
      <c r="B29" s="138"/>
      <c r="C29" s="138"/>
      <c r="D29" s="138"/>
      <c r="E29" s="138"/>
      <c r="F29" s="138"/>
      <c r="G29" s="138"/>
      <c r="H29" s="139"/>
    </row>
    <row r="30" spans="1:9" ht="5.25" customHeight="1">
      <c r="A30" s="140"/>
      <c r="B30" s="141"/>
      <c r="C30" s="141"/>
      <c r="D30" s="141"/>
      <c r="E30" s="141"/>
      <c r="F30" s="141"/>
      <c r="G30" s="141"/>
      <c r="H30" s="142"/>
      <c r="I30" s="1" t="s">
        <v>4</v>
      </c>
    </row>
    <row r="31" spans="1:8" ht="12" customHeight="1" thickBot="1">
      <c r="A31" s="143"/>
      <c r="B31" s="144"/>
      <c r="C31" s="144"/>
      <c r="D31" s="144"/>
      <c r="E31" s="144"/>
      <c r="F31" s="144"/>
      <c r="G31" s="144"/>
      <c r="H31" s="145"/>
    </row>
    <row r="32" spans="1:8" ht="14.25">
      <c r="A32" s="22"/>
      <c r="B32" s="14"/>
      <c r="C32" s="14"/>
      <c r="D32" s="15"/>
      <c r="E32" s="16"/>
      <c r="F32" s="12"/>
      <c r="G32" s="13"/>
      <c r="H32" s="23"/>
    </row>
    <row r="33" spans="1:8" ht="14.25">
      <c r="A33" s="24"/>
      <c r="B33" s="3"/>
      <c r="C33" s="3"/>
      <c r="D33" s="4"/>
      <c r="E33" s="17"/>
      <c r="F33" s="11"/>
      <c r="G33" s="8"/>
      <c r="H33" s="25"/>
    </row>
    <row r="34" spans="1:8" ht="14.25">
      <c r="A34" s="24"/>
      <c r="B34" s="3"/>
      <c r="C34" s="3"/>
      <c r="D34" s="4"/>
      <c r="E34" s="17"/>
      <c r="F34" s="11"/>
      <c r="G34" s="8"/>
      <c r="H34" s="25"/>
    </row>
    <row r="35" spans="1:8" ht="14.25" customHeight="1">
      <c r="A35" s="24"/>
      <c r="B35" s="3"/>
      <c r="C35" s="3"/>
      <c r="D35" s="4"/>
      <c r="E35" s="17"/>
      <c r="F35" s="34"/>
      <c r="G35" s="35"/>
      <c r="H35" s="36"/>
    </row>
    <row r="36" spans="1:9" ht="16.5" customHeight="1">
      <c r="A36" s="146" t="s">
        <v>32</v>
      </c>
      <c r="B36" s="147"/>
      <c r="C36" s="147"/>
      <c r="D36" s="147"/>
      <c r="E36" s="148"/>
      <c r="F36" s="173" t="s">
        <v>82</v>
      </c>
      <c r="G36" s="174"/>
      <c r="H36" s="175"/>
      <c r="I36" s="3"/>
    </row>
    <row r="37" spans="1:9" ht="15" customHeight="1">
      <c r="A37" s="146" t="s">
        <v>23</v>
      </c>
      <c r="B37" s="147"/>
      <c r="C37" s="147"/>
      <c r="D37" s="147"/>
      <c r="E37" s="148"/>
      <c r="F37" s="152" t="s">
        <v>7</v>
      </c>
      <c r="G37" s="153"/>
      <c r="H37" s="154"/>
      <c r="I37" s="3"/>
    </row>
    <row r="38" spans="1:9" ht="15">
      <c r="A38" s="155"/>
      <c r="B38" s="156"/>
      <c r="C38" s="156"/>
      <c r="D38" s="156"/>
      <c r="E38" s="17"/>
      <c r="F38" s="163"/>
      <c r="G38" s="164"/>
      <c r="H38" s="165"/>
      <c r="I38" s="3"/>
    </row>
    <row r="39" spans="1:9" ht="15" thickBot="1">
      <c r="A39" s="126"/>
      <c r="B39" s="127"/>
      <c r="C39" s="127"/>
      <c r="D39" s="127"/>
      <c r="E39" s="26"/>
      <c r="F39" s="27"/>
      <c r="G39" s="28"/>
      <c r="H39" s="29"/>
      <c r="I39" s="3"/>
    </row>
    <row r="40" spans="1:9" ht="15" thickTop="1">
      <c r="A40" s="6"/>
      <c r="B40" s="3"/>
      <c r="C40" s="3"/>
      <c r="D40" s="4"/>
      <c r="E40" s="1"/>
      <c r="G40" s="61" t="s">
        <v>43</v>
      </c>
      <c r="H40" s="62"/>
      <c r="I40" s="3"/>
    </row>
    <row r="41" spans="1:9" ht="14.25">
      <c r="A41" s="6"/>
      <c r="B41" s="3"/>
      <c r="C41" s="3"/>
      <c r="D41" s="4"/>
      <c r="E41" s="1"/>
      <c r="G41" s="61" t="s">
        <v>44</v>
      </c>
      <c r="H41" s="62"/>
      <c r="I41" s="3"/>
    </row>
    <row r="42" spans="1:9" ht="14.25">
      <c r="A42" s="6"/>
      <c r="B42" s="3"/>
      <c r="C42" s="3"/>
      <c r="D42" s="4"/>
      <c r="E42" s="1"/>
      <c r="G42" s="61" t="s">
        <v>45</v>
      </c>
      <c r="H42" s="62"/>
      <c r="I42" s="3"/>
    </row>
    <row r="43" spans="1:8" ht="14.25">
      <c r="A43" s="6"/>
      <c r="B43" s="3"/>
      <c r="C43" s="3"/>
      <c r="D43" s="4"/>
      <c r="E43" s="4"/>
      <c r="F43" s="4"/>
      <c r="G43" s="75"/>
      <c r="H43" s="75"/>
    </row>
    <row r="44" spans="1:8" ht="14.25">
      <c r="A44" s="6"/>
      <c r="B44" s="3"/>
      <c r="C44" s="3"/>
      <c r="D44" s="4"/>
      <c r="E44" s="4"/>
      <c r="F44" s="4"/>
      <c r="G44" s="8"/>
      <c r="H44" s="8"/>
    </row>
    <row r="45" spans="1:8" ht="14.25">
      <c r="A45" s="6"/>
      <c r="B45" s="3"/>
      <c r="C45" s="3"/>
      <c r="D45" s="4"/>
      <c r="E45" s="4"/>
      <c r="F45" s="4"/>
      <c r="G45" s="8"/>
      <c r="H45" s="8"/>
    </row>
  </sheetData>
  <sheetProtection/>
  <mergeCells count="38">
    <mergeCell ref="A1:D1"/>
    <mergeCell ref="C22:G22"/>
    <mergeCell ref="A37:E37"/>
    <mergeCell ref="F37:H37"/>
    <mergeCell ref="A38:D38"/>
    <mergeCell ref="F38:H38"/>
    <mergeCell ref="A39:D39"/>
    <mergeCell ref="B28:G28"/>
    <mergeCell ref="A29:H31"/>
    <mergeCell ref="A36:E36"/>
    <mergeCell ref="F36:H36"/>
    <mergeCell ref="C14:G14"/>
    <mergeCell ref="C15:G15"/>
    <mergeCell ref="C16:G16"/>
    <mergeCell ref="C17:G17"/>
    <mergeCell ref="D23:F23"/>
    <mergeCell ref="D27:F27"/>
    <mergeCell ref="C18:G18"/>
    <mergeCell ref="C19:G19"/>
    <mergeCell ref="C20:G20"/>
    <mergeCell ref="C21:G21"/>
    <mergeCell ref="A11:H11"/>
    <mergeCell ref="D12:F12"/>
    <mergeCell ref="D13:F13"/>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6.xml><?xml version="1.0" encoding="utf-8"?>
<worksheet xmlns="http://schemas.openxmlformats.org/spreadsheetml/2006/main" xmlns:r="http://schemas.openxmlformats.org/officeDocument/2006/relationships">
  <sheetPr codeName="Hoja36">
    <tabColor indexed="39"/>
  </sheetPr>
  <dimension ref="A1:J45"/>
  <sheetViews>
    <sheetView zoomScaleSheetLayoutView="115" workbookViewId="0" topLeftCell="A1">
      <selection activeCell="L12" sqref="L12"/>
    </sheetView>
  </sheetViews>
  <sheetFormatPr defaultColWidth="11.421875" defaultRowHeight="12.75"/>
  <cols>
    <col min="1" max="1" width="9.28125" style="5" customWidth="1"/>
    <col min="2" max="2" width="10.7109375" style="1" customWidth="1"/>
    <col min="3" max="3" width="10.00390625" style="1" customWidth="1"/>
    <col min="4" max="4" width="8.42187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61</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48</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3.25" customHeight="1">
      <c r="A13" s="47">
        <v>350</v>
      </c>
      <c r="B13" s="48">
        <v>54305</v>
      </c>
      <c r="C13" s="49" t="s">
        <v>24</v>
      </c>
      <c r="D13" s="106" t="s">
        <v>34</v>
      </c>
      <c r="E13" s="107"/>
      <c r="F13" s="108"/>
      <c r="G13" s="50">
        <v>12.43</v>
      </c>
      <c r="H13" s="43">
        <f>ROUND(G13*A13,2)</f>
        <v>4350.5</v>
      </c>
      <c r="J13" s="1" t="s">
        <v>4</v>
      </c>
    </row>
    <row r="14" spans="1:8" ht="13.5" customHeight="1">
      <c r="A14" s="51"/>
      <c r="B14" s="52"/>
      <c r="C14" s="149" t="s">
        <v>19</v>
      </c>
      <c r="D14" s="150"/>
      <c r="E14" s="150"/>
      <c r="F14" s="150"/>
      <c r="G14" s="151"/>
      <c r="H14" s="53"/>
    </row>
    <row r="15" spans="1:10" ht="32.25"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9.25" customHeight="1">
      <c r="A17" s="20"/>
      <c r="B17" s="9"/>
      <c r="C17" s="128" t="s">
        <v>27</v>
      </c>
      <c r="D17" s="129"/>
      <c r="E17" s="129"/>
      <c r="F17" s="129"/>
      <c r="G17" s="130"/>
      <c r="H17" s="33"/>
    </row>
    <row r="18" spans="1:8" ht="47.2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50.25" customHeight="1">
      <c r="A20" s="20"/>
      <c r="B20" s="9"/>
      <c r="C20" s="131" t="s">
        <v>31</v>
      </c>
      <c r="D20" s="129"/>
      <c r="E20" s="129"/>
      <c r="F20" s="129"/>
      <c r="G20" s="130"/>
      <c r="H20" s="30"/>
    </row>
    <row r="21" spans="1:8" ht="33.75" customHeight="1">
      <c r="A21" s="20"/>
      <c r="B21" s="9"/>
      <c r="C21" s="131" t="s">
        <v>41</v>
      </c>
      <c r="D21" s="129"/>
      <c r="E21" s="129"/>
      <c r="F21" s="129"/>
      <c r="G21" s="130"/>
      <c r="H21" s="30"/>
    </row>
    <row r="22" spans="1:8" ht="31.5" customHeight="1">
      <c r="A22" s="20"/>
      <c r="B22" s="9"/>
      <c r="C22" s="131" t="s">
        <v>36</v>
      </c>
      <c r="D22" s="129"/>
      <c r="E22" s="129"/>
      <c r="F22" s="129"/>
      <c r="G22" s="130"/>
      <c r="H22" s="30"/>
    </row>
    <row r="23" spans="1:8" ht="21" customHeight="1">
      <c r="A23" s="20"/>
      <c r="B23" s="9"/>
      <c r="C23" s="44"/>
      <c r="D23" s="132"/>
      <c r="E23" s="132"/>
      <c r="F23" s="132"/>
      <c r="G23" s="18"/>
      <c r="H23" s="30"/>
    </row>
    <row r="24" spans="1:8" ht="27"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10" ht="24" customHeight="1" thickBot="1">
      <c r="A27" s="21"/>
      <c r="B27" s="10"/>
      <c r="C27" s="45"/>
      <c r="D27" s="133"/>
      <c r="E27" s="133"/>
      <c r="F27" s="133"/>
      <c r="G27" s="46"/>
      <c r="H27" s="30"/>
      <c r="J27" s="1" t="s">
        <v>4</v>
      </c>
    </row>
    <row r="28" spans="1:8" ht="29.25" customHeight="1" thickBot="1">
      <c r="A28" s="59" t="s">
        <v>5</v>
      </c>
      <c r="B28" s="134" t="str">
        <f>CONCATENATE("****",UPPER(l_letras(H28)),"****")</f>
        <v>****CUATRO MIL TRESCIENTOS CINCUENTA CON 50/100 DOLARES****</v>
      </c>
      <c r="C28" s="135"/>
      <c r="D28" s="135"/>
      <c r="E28" s="135"/>
      <c r="F28" s="135"/>
      <c r="G28" s="136"/>
      <c r="H28" s="57">
        <f>SUM(H13:H27)</f>
        <v>4350.5</v>
      </c>
    </row>
    <row r="29" spans="1:8" ht="11.25" customHeight="1">
      <c r="A29" s="137" t="s">
        <v>14</v>
      </c>
      <c r="B29" s="138"/>
      <c r="C29" s="138"/>
      <c r="D29" s="138"/>
      <c r="E29" s="138"/>
      <c r="F29" s="138"/>
      <c r="G29" s="138"/>
      <c r="H29" s="139"/>
    </row>
    <row r="30" spans="1:9" ht="5.25" customHeight="1">
      <c r="A30" s="140"/>
      <c r="B30" s="141"/>
      <c r="C30" s="141"/>
      <c r="D30" s="141"/>
      <c r="E30" s="141"/>
      <c r="F30" s="141"/>
      <c r="G30" s="141"/>
      <c r="H30" s="142"/>
      <c r="I30" s="1" t="s">
        <v>4</v>
      </c>
    </row>
    <row r="31" spans="1:8" ht="12" customHeight="1" thickBot="1">
      <c r="A31" s="143"/>
      <c r="B31" s="144"/>
      <c r="C31" s="144"/>
      <c r="D31" s="144"/>
      <c r="E31" s="144"/>
      <c r="F31" s="144"/>
      <c r="G31" s="144"/>
      <c r="H31" s="145"/>
    </row>
    <row r="32" spans="1:8" ht="12.75" customHeight="1">
      <c r="A32" s="22"/>
      <c r="B32" s="14"/>
      <c r="C32" s="14"/>
      <c r="D32" s="15"/>
      <c r="E32" s="16"/>
      <c r="F32" s="12"/>
      <c r="G32" s="13"/>
      <c r="H32" s="23"/>
    </row>
    <row r="33" spans="1:8" ht="14.25">
      <c r="A33" s="24"/>
      <c r="B33" s="3"/>
      <c r="C33" s="3"/>
      <c r="D33" s="4"/>
      <c r="E33" s="17"/>
      <c r="F33" s="11"/>
      <c r="G33" s="8"/>
      <c r="H33" s="25"/>
    </row>
    <row r="34" spans="1:8" ht="18.75" customHeight="1">
      <c r="A34" s="24"/>
      <c r="B34" s="3"/>
      <c r="C34" s="3"/>
      <c r="D34" s="4"/>
      <c r="E34" s="17"/>
      <c r="F34" s="11"/>
      <c r="G34" s="8"/>
      <c r="H34" s="25"/>
    </row>
    <row r="35" spans="1:8" ht="14.25" customHeight="1">
      <c r="A35" s="24"/>
      <c r="B35" s="3"/>
      <c r="C35" s="3"/>
      <c r="D35" s="4"/>
      <c r="E35" s="17"/>
      <c r="F35" s="34"/>
      <c r="G35" s="35"/>
      <c r="H35" s="36"/>
    </row>
    <row r="36" spans="1:9" ht="16.5" customHeight="1">
      <c r="A36" s="146" t="s">
        <v>32</v>
      </c>
      <c r="B36" s="147"/>
      <c r="C36" s="147"/>
      <c r="D36" s="147"/>
      <c r="E36" s="148"/>
      <c r="F36" s="173" t="s">
        <v>82</v>
      </c>
      <c r="G36" s="174"/>
      <c r="H36" s="175"/>
      <c r="I36" s="3"/>
    </row>
    <row r="37" spans="1:9" ht="15" customHeight="1">
      <c r="A37" s="146" t="s">
        <v>23</v>
      </c>
      <c r="B37" s="147"/>
      <c r="C37" s="147"/>
      <c r="D37" s="147"/>
      <c r="E37" s="148"/>
      <c r="F37" s="152" t="s">
        <v>7</v>
      </c>
      <c r="G37" s="153"/>
      <c r="H37" s="154"/>
      <c r="I37" s="3"/>
    </row>
    <row r="38" spans="1:9" ht="15">
      <c r="A38" s="155"/>
      <c r="B38" s="156"/>
      <c r="C38" s="156"/>
      <c r="D38" s="156"/>
      <c r="E38" s="17"/>
      <c r="F38" s="163"/>
      <c r="G38" s="164"/>
      <c r="H38" s="165"/>
      <c r="I38" s="3"/>
    </row>
    <row r="39" spans="1:9" ht="15" thickBot="1">
      <c r="A39" s="126"/>
      <c r="B39" s="127"/>
      <c r="C39" s="127"/>
      <c r="D39" s="127"/>
      <c r="E39" s="26"/>
      <c r="F39" s="27"/>
      <c r="G39" s="28"/>
      <c r="H39" s="29"/>
      <c r="I39" s="3"/>
    </row>
    <row r="40" spans="1:9" ht="15" thickTop="1">
      <c r="A40" s="6"/>
      <c r="B40" s="3"/>
      <c r="C40" s="3"/>
      <c r="D40" s="4"/>
      <c r="E40" s="1"/>
      <c r="G40" s="61" t="s">
        <v>43</v>
      </c>
      <c r="H40" s="62"/>
      <c r="I40" s="3"/>
    </row>
    <row r="41" spans="1:9" ht="14.25">
      <c r="A41" s="6"/>
      <c r="B41" s="3"/>
      <c r="C41" s="3"/>
      <c r="D41" s="4"/>
      <c r="E41" s="1"/>
      <c r="G41" s="61" t="s">
        <v>44</v>
      </c>
      <c r="H41" s="62"/>
      <c r="I41" s="3"/>
    </row>
    <row r="42" spans="1:9" ht="14.25">
      <c r="A42" s="6"/>
      <c r="B42" s="3"/>
      <c r="C42" s="3"/>
      <c r="D42" s="4"/>
      <c r="E42" s="1"/>
      <c r="G42" s="61" t="s">
        <v>45</v>
      </c>
      <c r="H42" s="62"/>
      <c r="I42" s="3"/>
    </row>
    <row r="43" spans="1:8" ht="14.25">
      <c r="A43" s="6"/>
      <c r="B43" s="3"/>
      <c r="C43" s="3"/>
      <c r="D43" s="4"/>
      <c r="E43" s="4"/>
      <c r="F43" s="4"/>
      <c r="G43" s="75"/>
      <c r="H43" s="75"/>
    </row>
    <row r="44" spans="1:8" ht="14.25">
      <c r="A44" s="6"/>
      <c r="B44" s="3"/>
      <c r="C44" s="3"/>
      <c r="D44" s="4"/>
      <c r="E44" s="4"/>
      <c r="F44" s="4"/>
      <c r="G44" s="8"/>
      <c r="H44" s="8"/>
    </row>
    <row r="45" spans="1:8" ht="14.25">
      <c r="A45" s="6"/>
      <c r="B45" s="3"/>
      <c r="C45" s="3"/>
      <c r="D45" s="4"/>
      <c r="E45" s="4"/>
      <c r="F45" s="4"/>
      <c r="G45" s="8"/>
      <c r="H45" s="8"/>
    </row>
  </sheetData>
  <sheetProtection/>
  <mergeCells count="38">
    <mergeCell ref="A1:D1"/>
    <mergeCell ref="A37:E37"/>
    <mergeCell ref="F37:H37"/>
    <mergeCell ref="A38:D38"/>
    <mergeCell ref="F38:H38"/>
    <mergeCell ref="A39:D39"/>
    <mergeCell ref="D23:F23"/>
    <mergeCell ref="D27:F27"/>
    <mergeCell ref="B28:G28"/>
    <mergeCell ref="A29:H31"/>
    <mergeCell ref="A36:E36"/>
    <mergeCell ref="F36:H36"/>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7.xml><?xml version="1.0" encoding="utf-8"?>
<worksheet xmlns="http://schemas.openxmlformats.org/spreadsheetml/2006/main" xmlns:r="http://schemas.openxmlformats.org/officeDocument/2006/relationships">
  <sheetPr codeName="Hoja37">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62</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50</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12.43</v>
      </c>
      <c r="H13" s="43">
        <f>ROUND(G13*A13,2)</f>
        <v>4350.5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TRESCIENTOS CINCUENTA CON 50/100 DOLARES****</v>
      </c>
      <c r="C28" s="135"/>
      <c r="D28" s="135"/>
      <c r="E28" s="135"/>
      <c r="F28" s="135"/>
      <c r="G28" s="136"/>
      <c r="H28" s="57">
        <f>SUM(H13:H27)</f>
        <v>4350.5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82</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C14:G14"/>
    <mergeCell ref="C15:G15"/>
    <mergeCell ref="C16:G16"/>
    <mergeCell ref="C17:G17"/>
    <mergeCell ref="C18:G18"/>
    <mergeCell ref="C19:G19"/>
    <mergeCell ref="D23:F23"/>
    <mergeCell ref="B28:G28"/>
    <mergeCell ref="A29:H31"/>
    <mergeCell ref="A36:E36"/>
    <mergeCell ref="F36:H36"/>
    <mergeCell ref="A37:E37"/>
    <mergeCell ref="F37:H37"/>
    <mergeCell ref="C20:G20"/>
    <mergeCell ref="C21:G21"/>
    <mergeCell ref="C22:G22"/>
    <mergeCell ref="A11:H11"/>
    <mergeCell ref="D12:F12"/>
    <mergeCell ref="D13:F13"/>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8.xml><?xml version="1.0" encoding="utf-8"?>
<worksheet xmlns="http://schemas.openxmlformats.org/spreadsheetml/2006/main" xmlns:r="http://schemas.openxmlformats.org/officeDocument/2006/relationships">
  <sheetPr codeName="Hoja38">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63</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51</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12.43</v>
      </c>
      <c r="H13" s="43">
        <f>ROUND(G13*A13,2)</f>
        <v>4350.5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TRESCIENTOS CINCUENTA CON 50/100 DOLARES****</v>
      </c>
      <c r="C28" s="135"/>
      <c r="D28" s="135"/>
      <c r="E28" s="135"/>
      <c r="F28" s="135"/>
      <c r="G28" s="136"/>
      <c r="H28" s="57">
        <f>SUM(H13:H27)</f>
        <v>4350.5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82</v>
      </c>
      <c r="G36" s="174"/>
      <c r="H36" s="175"/>
      <c r="I36" s="3"/>
    </row>
    <row r="37" spans="1:9" ht="15" customHeight="1">
      <c r="A37" s="146" t="s">
        <v>23</v>
      </c>
      <c r="B37" s="147"/>
      <c r="C37" s="147"/>
      <c r="D37" s="147"/>
      <c r="E37" s="148"/>
      <c r="F37" s="180" t="s">
        <v>7</v>
      </c>
      <c r="G37" s="181"/>
      <c r="H37" s="182"/>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9.xml><?xml version="1.0" encoding="utf-8"?>
<worksheet xmlns="http://schemas.openxmlformats.org/spreadsheetml/2006/main" xmlns:r="http://schemas.openxmlformats.org/officeDocument/2006/relationships">
  <sheetPr codeName="Hoja39">
    <tabColor indexed="39"/>
  </sheetPr>
  <dimension ref="A1:J45"/>
  <sheetViews>
    <sheetView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spans="1:4" ht="55.5" customHeight="1">
      <c r="A1" s="187" t="s">
        <v>94</v>
      </c>
      <c r="B1" s="186"/>
      <c r="C1" s="186"/>
      <c r="D1" s="186"/>
    </row>
    <row r="2" spans="1:8" ht="19.5" customHeight="1">
      <c r="A2" s="90" t="s">
        <v>17</v>
      </c>
      <c r="B2" s="90"/>
      <c r="C2" s="90"/>
      <c r="D2" s="90"/>
      <c r="E2" s="90"/>
      <c r="F2" s="90"/>
      <c r="G2" s="90"/>
      <c r="H2" s="90"/>
    </row>
    <row r="3" spans="1:8" ht="18.75" customHeight="1">
      <c r="A3" s="91" t="s">
        <v>18</v>
      </c>
      <c r="B3" s="91"/>
      <c r="C3" s="91"/>
      <c r="D3" s="91"/>
      <c r="E3" s="91"/>
      <c r="F3" s="91"/>
      <c r="G3" s="91"/>
      <c r="H3" s="91"/>
    </row>
    <row r="4" ht="15" thickBot="1"/>
    <row r="5" spans="1:8" ht="28.5" thickTop="1">
      <c r="A5" s="92" t="s">
        <v>16</v>
      </c>
      <c r="B5" s="93"/>
      <c r="C5" s="93"/>
      <c r="D5" s="93"/>
      <c r="E5" s="93"/>
      <c r="F5" s="93"/>
      <c r="G5" s="58" t="s">
        <v>6</v>
      </c>
      <c r="H5" s="87" t="s">
        <v>64</v>
      </c>
    </row>
    <row r="6" spans="1:10" ht="20.25" customHeight="1">
      <c r="A6" s="94" t="s">
        <v>13</v>
      </c>
      <c r="B6" s="95"/>
      <c r="C6" s="95"/>
      <c r="D6" s="95"/>
      <c r="E6" s="96">
        <f ca="1">YEAR(TODAY())</f>
        <v>2020</v>
      </c>
      <c r="F6" s="97"/>
      <c r="G6" s="98" t="s">
        <v>38</v>
      </c>
      <c r="H6" s="99"/>
      <c r="J6" s="1" t="s">
        <v>4</v>
      </c>
    </row>
    <row r="7" spans="1:10" ht="21" customHeight="1">
      <c r="A7" s="160" t="s">
        <v>12</v>
      </c>
      <c r="B7" s="161"/>
      <c r="C7" s="161"/>
      <c r="D7" s="162"/>
      <c r="E7" s="112" t="s">
        <v>40</v>
      </c>
      <c r="F7" s="113"/>
      <c r="G7" s="114" t="s">
        <v>29</v>
      </c>
      <c r="H7" s="115"/>
      <c r="J7" s="1" t="s">
        <v>4</v>
      </c>
    </row>
    <row r="8" spans="1:10" ht="21" customHeight="1">
      <c r="A8" s="109" t="s">
        <v>11</v>
      </c>
      <c r="B8" s="110"/>
      <c r="C8" s="110"/>
      <c r="D8" s="111"/>
      <c r="E8" s="112" t="s">
        <v>39</v>
      </c>
      <c r="F8" s="113"/>
      <c r="G8" s="116"/>
      <c r="H8" s="117"/>
      <c r="I8" s="3"/>
      <c r="J8" s="1" t="s">
        <v>4</v>
      </c>
    </row>
    <row r="9" spans="1:10" ht="18.75" customHeight="1">
      <c r="A9" s="118" t="s">
        <v>28</v>
      </c>
      <c r="B9" s="119"/>
      <c r="C9" s="119"/>
      <c r="D9" s="119"/>
      <c r="E9" s="119"/>
      <c r="F9" s="120"/>
      <c r="G9" s="124"/>
      <c r="H9" s="125"/>
      <c r="J9" s="1" t="s">
        <v>4</v>
      </c>
    </row>
    <row r="10" spans="1:10" ht="18.75" customHeight="1" thickBot="1">
      <c r="A10" s="121"/>
      <c r="B10" s="122"/>
      <c r="C10" s="122"/>
      <c r="D10" s="122"/>
      <c r="E10" s="122"/>
      <c r="F10" s="123"/>
      <c r="G10" s="88"/>
      <c r="H10" s="89"/>
      <c r="J10" s="1" t="s">
        <v>4</v>
      </c>
    </row>
    <row r="11" spans="1:8" ht="47.25" customHeight="1" thickBot="1">
      <c r="A11" s="100" t="s">
        <v>49</v>
      </c>
      <c r="B11" s="101"/>
      <c r="C11" s="101"/>
      <c r="D11" s="101"/>
      <c r="E11" s="101"/>
      <c r="F11" s="101"/>
      <c r="G11" s="101"/>
      <c r="H11" s="102"/>
    </row>
    <row r="12" spans="1:10" ht="41.25" thickBot="1">
      <c r="A12" s="38" t="s">
        <v>2</v>
      </c>
      <c r="B12" s="39" t="s">
        <v>3</v>
      </c>
      <c r="C12" s="40" t="s">
        <v>0</v>
      </c>
      <c r="D12" s="103" t="s">
        <v>1</v>
      </c>
      <c r="E12" s="104"/>
      <c r="F12" s="105"/>
      <c r="G12" s="41" t="s">
        <v>22</v>
      </c>
      <c r="H12" s="42" t="s">
        <v>15</v>
      </c>
      <c r="J12" s="1" t="s">
        <v>4</v>
      </c>
    </row>
    <row r="13" spans="1:10" ht="25.5" customHeight="1">
      <c r="A13" s="47">
        <v>350</v>
      </c>
      <c r="B13" s="48">
        <v>54305</v>
      </c>
      <c r="C13" s="49" t="s">
        <v>24</v>
      </c>
      <c r="D13" s="106" t="s">
        <v>34</v>
      </c>
      <c r="E13" s="107"/>
      <c r="F13" s="108"/>
      <c r="G13" s="50">
        <v>12.43</v>
      </c>
      <c r="H13" s="43">
        <f>ROUND(G13*A13,2)</f>
        <v>4350.5</v>
      </c>
      <c r="J13" s="1" t="s">
        <v>4</v>
      </c>
    </row>
    <row r="14" spans="1:8" ht="12" customHeight="1">
      <c r="A14" s="51"/>
      <c r="B14" s="52"/>
      <c r="C14" s="149" t="s">
        <v>19</v>
      </c>
      <c r="D14" s="150"/>
      <c r="E14" s="150"/>
      <c r="F14" s="150"/>
      <c r="G14" s="151"/>
      <c r="H14" s="53"/>
    </row>
    <row r="15" spans="1:10" ht="36" customHeight="1">
      <c r="A15" s="31"/>
      <c r="B15" s="32"/>
      <c r="C15" s="128" t="s">
        <v>26</v>
      </c>
      <c r="D15" s="129"/>
      <c r="E15" s="129"/>
      <c r="F15" s="129"/>
      <c r="G15" s="130"/>
      <c r="H15" s="33"/>
      <c r="J15" s="1" t="s">
        <v>4</v>
      </c>
    </row>
    <row r="16" spans="1:8" ht="34.5" customHeight="1">
      <c r="A16" s="31"/>
      <c r="B16" s="32"/>
      <c r="C16" s="131" t="s">
        <v>37</v>
      </c>
      <c r="D16" s="129"/>
      <c r="E16" s="129"/>
      <c r="F16" s="129"/>
      <c r="G16" s="130"/>
      <c r="H16" s="33"/>
    </row>
    <row r="17" spans="1:8" ht="28.5" customHeight="1">
      <c r="A17" s="20"/>
      <c r="B17" s="9"/>
      <c r="C17" s="128" t="s">
        <v>27</v>
      </c>
      <c r="D17" s="129"/>
      <c r="E17" s="129"/>
      <c r="F17" s="129"/>
      <c r="G17" s="130"/>
      <c r="H17" s="33"/>
    </row>
    <row r="18" spans="1:8" ht="49.5" customHeight="1">
      <c r="A18" s="20"/>
      <c r="B18" s="9"/>
      <c r="C18" s="131" t="s">
        <v>30</v>
      </c>
      <c r="D18" s="129"/>
      <c r="E18" s="129"/>
      <c r="F18" s="129"/>
      <c r="G18" s="130"/>
      <c r="H18" s="33"/>
    </row>
    <row r="19" spans="1:8" ht="45" customHeight="1">
      <c r="A19" s="20"/>
      <c r="B19" s="9"/>
      <c r="C19" s="131" t="s">
        <v>35</v>
      </c>
      <c r="D19" s="129"/>
      <c r="E19" s="129"/>
      <c r="F19" s="129"/>
      <c r="G19" s="130"/>
      <c r="H19" s="33"/>
    </row>
    <row r="20" spans="1:8" ht="46.5" customHeight="1">
      <c r="A20" s="20"/>
      <c r="B20" s="9"/>
      <c r="C20" s="131" t="s">
        <v>31</v>
      </c>
      <c r="D20" s="129"/>
      <c r="E20" s="129"/>
      <c r="F20" s="129"/>
      <c r="G20" s="130"/>
      <c r="H20" s="30"/>
    </row>
    <row r="21" spans="1:8" ht="33" customHeight="1">
      <c r="A21" s="20"/>
      <c r="B21" s="9"/>
      <c r="C21" s="131" t="s">
        <v>41</v>
      </c>
      <c r="D21" s="129"/>
      <c r="E21" s="129"/>
      <c r="F21" s="129"/>
      <c r="G21" s="130"/>
      <c r="H21" s="30"/>
    </row>
    <row r="22" spans="1:8" ht="37.5" customHeight="1">
      <c r="A22" s="20"/>
      <c r="B22" s="9"/>
      <c r="C22" s="131" t="s">
        <v>36</v>
      </c>
      <c r="D22" s="129"/>
      <c r="E22" s="129"/>
      <c r="F22" s="129"/>
      <c r="G22" s="130"/>
      <c r="H22" s="30"/>
    </row>
    <row r="23" spans="1:8" ht="14.25" customHeight="1">
      <c r="A23" s="20"/>
      <c r="B23" s="9"/>
      <c r="C23" s="44"/>
      <c r="D23" s="132"/>
      <c r="E23" s="132"/>
      <c r="F23" s="132"/>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34" t="str">
        <f>CONCATENATE("****",UPPER(l_letras(H28)),"****")</f>
        <v>****CUATRO MIL TRESCIENTOS CINCUENTA CON 50/100 DOLARES****</v>
      </c>
      <c r="C28" s="135"/>
      <c r="D28" s="135"/>
      <c r="E28" s="135"/>
      <c r="F28" s="135"/>
      <c r="G28" s="136"/>
      <c r="H28" s="57">
        <f>SUM(H13:H27)</f>
        <v>4350.5</v>
      </c>
    </row>
    <row r="29" spans="1:8" ht="9" customHeight="1">
      <c r="A29" s="137" t="s">
        <v>14</v>
      </c>
      <c r="B29" s="138"/>
      <c r="C29" s="138"/>
      <c r="D29" s="138"/>
      <c r="E29" s="138"/>
      <c r="F29" s="138"/>
      <c r="G29" s="138"/>
      <c r="H29" s="139"/>
    </row>
    <row r="30" spans="1:9" ht="9.75" customHeight="1">
      <c r="A30" s="140"/>
      <c r="B30" s="141"/>
      <c r="C30" s="141"/>
      <c r="D30" s="141"/>
      <c r="E30" s="141"/>
      <c r="F30" s="141"/>
      <c r="G30" s="141"/>
      <c r="H30" s="142"/>
      <c r="I30" s="1" t="s">
        <v>4</v>
      </c>
    </row>
    <row r="31" spans="1:8" ht="7.5" customHeight="1" thickBot="1">
      <c r="A31" s="143"/>
      <c r="B31" s="144"/>
      <c r="C31" s="144"/>
      <c r="D31" s="144"/>
      <c r="E31" s="144"/>
      <c r="F31" s="144"/>
      <c r="G31" s="144"/>
      <c r="H31" s="145"/>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146" t="s">
        <v>32</v>
      </c>
      <c r="B36" s="147"/>
      <c r="C36" s="147"/>
      <c r="D36" s="147"/>
      <c r="E36" s="148"/>
      <c r="F36" s="173" t="s">
        <v>82</v>
      </c>
      <c r="G36" s="174"/>
      <c r="H36" s="175"/>
      <c r="I36" s="3"/>
    </row>
    <row r="37" spans="1:9" ht="15" customHeight="1">
      <c r="A37" s="146" t="s">
        <v>23</v>
      </c>
      <c r="B37" s="147"/>
      <c r="C37" s="147"/>
      <c r="D37" s="147"/>
      <c r="E37" s="148"/>
      <c r="F37" s="152" t="s">
        <v>7</v>
      </c>
      <c r="G37" s="153"/>
      <c r="H37" s="154"/>
      <c r="I37" s="3"/>
    </row>
    <row r="38" spans="1:9" ht="14.25">
      <c r="A38" s="176"/>
      <c r="B38" s="177"/>
      <c r="C38" s="177"/>
      <c r="D38" s="177"/>
      <c r="E38" s="73"/>
      <c r="F38" s="152"/>
      <c r="G38" s="153"/>
      <c r="H38" s="154"/>
      <c r="I38" s="3"/>
    </row>
    <row r="39" spans="1:9" ht="15" thickBot="1">
      <c r="A39" s="178"/>
      <c r="B39" s="179"/>
      <c r="C39" s="179"/>
      <c r="D39" s="179"/>
      <c r="E39" s="80"/>
      <c r="F39" s="81"/>
      <c r="G39" s="82"/>
      <c r="H39" s="83"/>
      <c r="I39" s="3"/>
    </row>
    <row r="40" spans="1:9" ht="15" thickTop="1">
      <c r="A40" s="84"/>
      <c r="B40" s="71"/>
      <c r="C40" s="71"/>
      <c r="D40" s="72"/>
      <c r="E40" s="85"/>
      <c r="F40" s="86"/>
      <c r="G40" s="61" t="s">
        <v>43</v>
      </c>
      <c r="H40" s="62"/>
      <c r="I40" s="3"/>
    </row>
    <row r="41" spans="1:9" ht="14.25">
      <c r="A41" s="84"/>
      <c r="B41" s="71"/>
      <c r="C41" s="71"/>
      <c r="D41" s="72"/>
      <c r="E41" s="85"/>
      <c r="F41" s="86"/>
      <c r="G41" s="61" t="s">
        <v>44</v>
      </c>
      <c r="H41" s="62"/>
      <c r="I41" s="3"/>
    </row>
    <row r="42" spans="1:9" ht="14.25">
      <c r="A42" s="84"/>
      <c r="B42" s="71"/>
      <c r="C42" s="71"/>
      <c r="D42" s="72"/>
      <c r="E42" s="85"/>
      <c r="F42" s="86"/>
      <c r="G42" s="61" t="s">
        <v>45</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7">
    <mergeCell ref="A1:D1"/>
    <mergeCell ref="A38:D38"/>
    <mergeCell ref="F38:H38"/>
    <mergeCell ref="A39:D39"/>
    <mergeCell ref="D23:F23"/>
    <mergeCell ref="B28:G28"/>
    <mergeCell ref="A29:H31"/>
    <mergeCell ref="A36:E36"/>
    <mergeCell ref="F36:H36"/>
    <mergeCell ref="A37:E37"/>
    <mergeCell ref="F37:H37"/>
    <mergeCell ref="C17:G17"/>
    <mergeCell ref="C18:G18"/>
    <mergeCell ref="C19:G19"/>
    <mergeCell ref="C20:G20"/>
    <mergeCell ref="C21:G21"/>
    <mergeCell ref="C22:G22"/>
    <mergeCell ref="A11:H11"/>
    <mergeCell ref="D12:F12"/>
    <mergeCell ref="D13:F13"/>
    <mergeCell ref="C14:G14"/>
    <mergeCell ref="C15:G15"/>
    <mergeCell ref="C16:G16"/>
    <mergeCell ref="A7:D7"/>
    <mergeCell ref="E7:F7"/>
    <mergeCell ref="G7:H8"/>
    <mergeCell ref="A8:D8"/>
    <mergeCell ref="E8:F8"/>
    <mergeCell ref="A9:F10"/>
    <mergeCell ref="G9:H9"/>
    <mergeCell ref="G10:H10"/>
    <mergeCell ref="A2:H2"/>
    <mergeCell ref="A3:H3"/>
    <mergeCell ref="A5:F5"/>
    <mergeCell ref="A6:D6"/>
    <mergeCell ref="E6:F6"/>
    <mergeCell ref="G6:H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Jaqueline Portillo</cp:lastModifiedBy>
  <cp:lastPrinted>2019-07-31T17:17:17Z</cp:lastPrinted>
  <dcterms:created xsi:type="dcterms:W3CDTF">2008-01-11T19:40:26Z</dcterms:created>
  <dcterms:modified xsi:type="dcterms:W3CDTF">2020-09-14T16:33:23Z</dcterms:modified>
  <cp:category/>
  <cp:version/>
  <cp:contentType/>
  <cp:contentStatus/>
</cp:coreProperties>
</file>