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ACTIVE IT CORP, S.A. DE C.V." sheetId="1" r:id="rId1"/>
  </sheets>
  <definedNames>
    <definedName name="_xlnm.Print_Area" localSheetId="0">'ACTIVE IT CORP, S.A. DE C.V.'!$A$1:$H$43</definedName>
    <definedName name="_xlnm.Print_Titles" localSheetId="0">'ACTIVE IT CORP, S.A. DE C.V.'!$1:$40</definedName>
  </definedNames>
  <calcPr fullCalcOnLoad="1"/>
</workbook>
</file>

<file path=xl/sharedStrings.xml><?xml version="1.0" encoding="utf-8"?>
<sst xmlns="http://schemas.openxmlformats.org/spreadsheetml/2006/main" count="46" uniqueCount="40">
  <si>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</si>
  <si>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</si>
  <si>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</si>
  <si>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</si>
  <si>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</si>
  <si>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</si>
  <si>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</si>
  <si>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</si>
  <si>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</si>
  <si>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</si>
  <si>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</si>
  <si>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</si>
  <si>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</si>
  <si>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</si>
  <si>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</si>
  <si>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</si>
  <si>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</si>
  <si>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</si>
  <si>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GERENCIA DE ADQUISICIONES Y CONTRATACIONES INSTITUCIONAL</t>
  </si>
  <si>
    <t>C/U</t>
  </si>
  <si>
    <t>PRECIO UNITARIO (IVA INCLUIDO)</t>
  </si>
  <si>
    <t>==========</t>
  </si>
  <si>
    <t>DIRECTORA EJECUTIVA DEL FONAT</t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</si>
  <si>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</si>
  <si>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</si>
  <si>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RENOVACION DE SOFTWARE DE SEGURIDAD PERIMETRAL Y COMUNICACIONES DE LA RED DE DATOS DEL FONAT</t>
  </si>
  <si>
    <t>ACTIVE IT CORP, S.A. DE C.V.</t>
  </si>
  <si>
    <t>GERENCIA DE TECNOLOGIA</t>
  </si>
  <si>
    <t>RENOVACIÓN DE SOFTWARE DE SEGURIDAD PERIMETRAL Y COMUNICACIONES DE LA RED DE DATOS DEL FONAT.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</si>
  <si>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SERA EN LAS OFICINAS DEL FONAT, UBICADA EN: AVENIDA BUGAMBILIAS, No. R-6, COLONIA SAN FRANCISCO, SAN SALVADOR, EN UN MAXIMO DE 3 DIAS CALENDARIO, SEGÚN LO ESTIPULADO EN LOS TERMINOS DE REFERENCIA.</t>
    </r>
  </si>
  <si>
    <t>Solicito se entregue (n) el (los) producto/servicio que se detallan en la presente Orden de Compra a la GERENCIA DE TECNOLOGIA - FONAT, Ubicada en Avenida Bugambilias, No. R-6, Colonia San Francisco, San Salvador. Según detalle siguiente:</t>
  </si>
  <si>
    <r>
      <t xml:space="preserve">Proceso No: </t>
    </r>
    <r>
      <rPr>
        <b/>
        <sz val="11"/>
        <rFont val="Arial"/>
        <family val="2"/>
      </rPr>
      <t>LG-28/FONAT/2019</t>
    </r>
  </si>
  <si>
    <t>SAN SALVADOR, 21 DE AGOSTO DE 2019</t>
  </si>
  <si>
    <t>LICDA. MARIA PAOLA BARDI DE ACOSTA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</si>
  <si>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SE DESIGNA AL ING. FRANKLIN EDUARDO SORIANO ALVARENGA, QUIEN SE DESEMPEÑA COMO GERENTE DE TECNOLOGIA DEL FONAT, COMO ADMINISTRADOR DE LA PRESENTE ORDEN DE COMPRA, A FIN QUE LE DE CUMPLIMIENTO AL ART. 82 Bis DE LA LACAP.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</si>
  <si>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DEBERA DE PRESENTAR GARANTIA DE CUMPLIMIENTO DE CONTRATO, DE ACUERDO A LO ESTIPULADO EN LOS TERMINOS DE REFERENCIA, SECCION III: ADJUDICACION DEL  CONTRATO, NUMERAL 3.1: GARANTIA DE CUMPLIMIENTO DE CONTRATO.</t>
    </r>
  </si>
  <si>
    <t>68</t>
  </si>
  <si>
    <r>
      <t xml:space="preserve">5) </t>
    </r>
    <r>
      <rPr>
        <sz val="11"/>
        <rFont val="Calibri"/>
        <family val="2"/>
      </rPr>
      <t>EL FONAT SE RESERVA EL DERECHO DE NO ACEPTAR EL SUMINISTRO SI NO ESTA DE ACUERDO A LA MARCA Y VERSION OFERTADA.</t>
    </r>
  </si>
  <si>
    <t>NOTA: LA SOCIEDAD ACTIVE IT CORP, S.A. DE C.V., ENTREGARA EL SUMINISTRO ADJUDICADO DE ACUERDO A LO ESTIPULADO EN LOS TERMINOS DE REFERENCIA Y SU OFERTA TECNICA Y ECONOMICA.</t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</si>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</sst>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  <numFmt numFmtId="199" formatCode="[$$-440A]#,##0.0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/>
      <bottom style="double"/>
    </border>
    <border>
      <left/>
      <right/>
      <top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4" fillId="0" borderId="18" xfId="0" applyFont="1" applyBorder="1" applyAlignment="1">
      <alignment horizontal="center"/>
    </xf>
    <xf numFmtId="0" fontId="74" fillId="0" borderId="18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75" fillId="0" borderId="18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27" fillId="0" borderId="23" xfId="54" applyNumberFormat="1" applyFont="1" applyFill="1" applyBorder="1" applyAlignment="1">
      <alignment horizontal="right" vertical="center"/>
      <protection/>
    </xf>
    <xf numFmtId="176" fontId="25" fillId="0" borderId="33" xfId="54" applyNumberFormat="1" applyFont="1" applyBorder="1" applyAlignment="1">
      <alignment horizontal="right" vertical="center"/>
      <protection/>
    </xf>
    <xf numFmtId="3" fontId="76" fillId="0" borderId="18" xfId="0" applyNumberFormat="1" applyFont="1" applyBorder="1" applyAlignment="1">
      <alignment horizontal="center" vertical="center"/>
    </xf>
    <xf numFmtId="176" fontId="32" fillId="0" borderId="10" xfId="54" applyNumberFormat="1" applyFont="1" applyFill="1" applyBorder="1" applyAlignment="1">
      <alignment horizontal="right" vertical="center"/>
      <protection/>
    </xf>
    <xf numFmtId="176" fontId="33" fillId="0" borderId="23" xfId="54" applyNumberFormat="1" applyFont="1" applyFill="1" applyBorder="1" applyAlignment="1">
      <alignment horizontal="right" vertical="center"/>
      <protection/>
    </xf>
    <xf numFmtId="0" fontId="77" fillId="0" borderId="0" xfId="0" applyFont="1" applyBorder="1" applyAlignment="1">
      <alignment horizontal="left" vertical="center"/>
    </xf>
    <xf numFmtId="0" fontId="51" fillId="0" borderId="34" xfId="54" applyFont="1" applyFill="1" applyBorder="1" applyAlignment="1">
      <alignment horizontal="center" vertical="center" wrapText="1"/>
      <protection/>
    </xf>
    <xf numFmtId="0" fontId="13" fillId="0" borderId="34" xfId="54" applyFont="1" applyFill="1" applyBorder="1" applyAlignment="1">
      <alignment horizontal="center" vertical="center" wrapText="1"/>
      <protection/>
    </xf>
    <xf numFmtId="0" fontId="11" fillId="0" borderId="35" xfId="54" applyFont="1" applyFill="1" applyBorder="1" applyAlignment="1">
      <alignment horizontal="center" vertical="center" wrapText="1"/>
      <protection/>
    </xf>
    <xf numFmtId="176" fontId="1" fillId="0" borderId="36" xfId="54" applyNumberFormat="1" applyFont="1" applyFill="1" applyBorder="1" applyAlignment="1">
      <alignment horizontal="center" vertical="center"/>
      <protection/>
    </xf>
    <xf numFmtId="176" fontId="12" fillId="0" borderId="36" xfId="54" applyNumberFormat="1" applyFont="1" applyFill="1" applyBorder="1" applyAlignment="1">
      <alignment horizontal="right" vertical="center"/>
      <protection/>
    </xf>
    <xf numFmtId="0" fontId="75" fillId="0" borderId="37" xfId="0" applyFont="1" applyBorder="1" applyAlignment="1">
      <alignment horizontal="center" vertical="center"/>
    </xf>
    <xf numFmtId="0" fontId="54" fillId="0" borderId="38" xfId="54" applyFont="1" applyFill="1" applyBorder="1" applyAlignment="1">
      <alignment horizontal="center" vertical="center" wrapText="1"/>
      <protection/>
    </xf>
    <xf numFmtId="176" fontId="23" fillId="0" borderId="38" xfId="54" applyNumberFormat="1" applyFont="1" applyFill="1" applyBorder="1" applyAlignment="1" quotePrefix="1">
      <alignment horizontal="right" vertical="center"/>
      <protection/>
    </xf>
    <xf numFmtId="176" fontId="27" fillId="0" borderId="39" xfId="54" applyNumberFormat="1" applyFont="1" applyFill="1" applyBorder="1" applyAlignment="1">
      <alignment horizontal="right" vertical="center"/>
      <protection/>
    </xf>
    <xf numFmtId="0" fontId="28" fillId="0" borderId="34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36" xfId="0" applyFont="1" applyBorder="1" applyAlignment="1">
      <alignment vertical="center" wrapText="1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76" fillId="0" borderId="34" xfId="0" applyFont="1" applyBorder="1" applyAlignment="1">
      <alignment horizontal="justify" vertical="center" wrapText="1"/>
    </xf>
    <xf numFmtId="0" fontId="76" fillId="0" borderId="0" xfId="0" applyFont="1" applyBorder="1" applyAlignment="1">
      <alignment horizontal="justify" vertical="center" wrapText="1"/>
    </xf>
    <xf numFmtId="0" fontId="76" fillId="0" borderId="36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top" wrapText="1"/>
    </xf>
    <xf numFmtId="0" fontId="13" fillId="0" borderId="34" xfId="0" applyFont="1" applyBorder="1" applyAlignment="1" quotePrefix="1">
      <alignment horizontal="justify" vertical="center" wrapText="1"/>
    </xf>
    <xf numFmtId="0" fontId="13" fillId="0" borderId="0" xfId="0" applyFont="1" applyBorder="1" applyAlignment="1" quotePrefix="1">
      <alignment horizontal="justify" vertical="center" wrapText="1"/>
    </xf>
    <xf numFmtId="0" fontId="13" fillId="0" borderId="36" xfId="0" applyFont="1" applyBorder="1" applyAlignment="1" quotePrefix="1">
      <alignment horizontal="justify" vertical="center" wrapText="1"/>
    </xf>
    <xf numFmtId="0" fontId="28" fillId="0" borderId="34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36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41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7" fontId="30" fillId="0" borderId="11" xfId="0" applyNumberFormat="1" applyFont="1" applyBorder="1" applyAlignment="1">
      <alignment horizontal="center"/>
    </xf>
    <xf numFmtId="177" fontId="30" fillId="0" borderId="0" xfId="0" applyNumberFormat="1" applyFont="1" applyBorder="1" applyAlignment="1">
      <alignment horizontal="center"/>
    </xf>
    <xf numFmtId="177" fontId="30" fillId="0" borderId="23" xfId="0" applyNumberFormat="1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42" xfId="54" applyFont="1" applyFill="1" applyBorder="1" applyAlignment="1">
      <alignment horizontal="left" vertical="center" wrapText="1"/>
      <protection/>
    </xf>
    <xf numFmtId="0" fontId="10" fillId="0" borderId="41" xfId="54" applyFont="1" applyFill="1" applyBorder="1" applyAlignment="1">
      <alignment horizontal="left" vertical="center" wrapText="1"/>
      <protection/>
    </xf>
    <xf numFmtId="0" fontId="10" fillId="0" borderId="43" xfId="54" applyFont="1" applyFill="1" applyBorder="1" applyAlignment="1">
      <alignment horizontal="left" vertical="center" wrapText="1"/>
      <protection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24" fillId="0" borderId="44" xfId="54" applyFont="1" applyBorder="1" applyAlignment="1">
      <alignment horizontal="center" vertical="center"/>
      <protection/>
    </xf>
    <xf numFmtId="0" fontId="24" fillId="0" borderId="45" xfId="54" applyFont="1" applyBorder="1" applyAlignment="1">
      <alignment horizontal="center" vertical="center"/>
      <protection/>
    </xf>
    <xf numFmtId="0" fontId="24" fillId="0" borderId="46" xfId="54" applyFont="1" applyBorder="1" applyAlignment="1">
      <alignment horizontal="center" vertical="center"/>
      <protection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22" fillId="0" borderId="47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horizontal="left" vertical="center"/>
    </xf>
    <xf numFmtId="0" fontId="24" fillId="0" borderId="48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5" fillId="32" borderId="52" xfId="54" applyFont="1" applyFill="1" applyBorder="1" applyAlignment="1">
      <alignment horizontal="left" vertical="center"/>
      <protection/>
    </xf>
    <xf numFmtId="0" fontId="15" fillId="32" borderId="53" xfId="54" applyFont="1" applyFill="1" applyBorder="1" applyAlignment="1">
      <alignment horizontal="left" vertical="center"/>
      <protection/>
    </xf>
    <xf numFmtId="0" fontId="17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31" fillId="32" borderId="56" xfId="54" applyFont="1" applyFill="1" applyBorder="1" applyAlignment="1">
      <alignment horizontal="center" vertical="center" wrapText="1"/>
      <protection/>
    </xf>
    <xf numFmtId="0" fontId="25" fillId="32" borderId="57" xfId="54" applyFont="1" applyFill="1" applyBorder="1" applyAlignment="1">
      <alignment horizontal="center" vertical="center"/>
      <protection/>
    </xf>
    <xf numFmtId="0" fontId="25" fillId="32" borderId="52" xfId="54" applyFont="1" applyFill="1" applyBorder="1" applyAlignment="1">
      <alignment horizontal="center" vertical="center"/>
      <protection/>
    </xf>
    <xf numFmtId="0" fontId="25" fillId="32" borderId="22" xfId="54" applyFont="1" applyFill="1" applyBorder="1" applyAlignment="1">
      <alignment horizontal="center" vertical="center"/>
      <protection/>
    </xf>
    <xf numFmtId="0" fontId="25" fillId="32" borderId="0" xfId="54" applyFont="1" applyFill="1" applyBorder="1" applyAlignment="1">
      <alignment horizontal="center" vertical="center"/>
      <protection/>
    </xf>
    <xf numFmtId="0" fontId="25" fillId="32" borderId="36" xfId="54" applyFont="1" applyFill="1" applyBorder="1" applyAlignment="1">
      <alignment horizontal="center" vertical="center"/>
      <protection/>
    </xf>
    <xf numFmtId="177" fontId="22" fillId="0" borderId="37" xfId="0" applyNumberFormat="1" applyFont="1" applyFill="1" applyBorder="1" applyAlignment="1">
      <alignment horizontal="center" vertical="center" wrapText="1"/>
    </xf>
    <xf numFmtId="177" fontId="22" fillId="0" borderId="38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2" fillId="0" borderId="5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8" fillId="0" borderId="3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36" xfId="0" applyFont="1" applyBorder="1" applyAlignment="1">
      <alignment horizontal="justify" vertical="center" wrapText="1"/>
    </xf>
    <xf numFmtId="0" fontId="26" fillId="0" borderId="50" xfId="0" applyFont="1" applyBorder="1" applyAlignment="1" quotePrefix="1">
      <alignment horizontal="center" vertical="center" wrapText="1"/>
    </xf>
    <xf numFmtId="0" fontId="26" fillId="0" borderId="48" xfId="0" applyFont="1" applyBorder="1" applyAlignment="1" quotePrefix="1">
      <alignment horizontal="center" vertical="center" wrapText="1"/>
    </xf>
    <xf numFmtId="0" fontId="26" fillId="0" borderId="49" xfId="0" applyFont="1" applyBorder="1" applyAlignment="1" quotePrefix="1">
      <alignment horizontal="center" vertical="center" wrapText="1"/>
    </xf>
    <xf numFmtId="0" fontId="23" fillId="0" borderId="47" xfId="54" applyFont="1" applyBorder="1" applyAlignment="1">
      <alignment horizontal="justify" vertical="center" wrapText="1"/>
      <protection/>
    </xf>
    <xf numFmtId="0" fontId="23" fillId="0" borderId="48" xfId="54" applyFont="1" applyBorder="1" applyAlignment="1">
      <alignment horizontal="justify" vertical="center" wrapText="1"/>
      <protection/>
    </xf>
    <xf numFmtId="0" fontId="23" fillId="0" borderId="39" xfId="54" applyFont="1" applyBorder="1" applyAlignment="1">
      <alignment horizontal="justify" vertical="center" wrapText="1"/>
      <protection/>
    </xf>
    <xf numFmtId="0" fontId="15" fillId="32" borderId="36" xfId="54" applyFont="1" applyFill="1" applyBorder="1" applyAlignment="1">
      <alignment horizontal="left" vertical="center"/>
      <protection/>
    </xf>
    <xf numFmtId="0" fontId="15" fillId="32" borderId="17" xfId="54" applyFont="1" applyFill="1" applyBorder="1" applyAlignment="1">
      <alignment horizontal="left" vertical="center"/>
      <protection/>
    </xf>
    <xf numFmtId="0" fontId="26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9527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9527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3" name="Conector recto 2"/>
        <xdr:cNvSpPr>
          <a:spLocks/>
        </xdr:cNvSpPr>
      </xdr:nvSpPr>
      <xdr:spPr>
        <a:xfrm flipV="1">
          <a:off x="0" y="84963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27</xdr:row>
      <xdr:rowOff>133350</xdr:rowOff>
    </xdr:to>
    <xdr:sp>
      <xdr:nvSpPr>
        <xdr:cNvPr id="4" name="Conector recto 8"/>
        <xdr:cNvSpPr>
          <a:spLocks/>
        </xdr:cNvSpPr>
      </xdr:nvSpPr>
      <xdr:spPr>
        <a:xfrm>
          <a:off x="19050" y="8524875"/>
          <a:ext cx="82296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1219200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J46"/>
  <sheetViews>
    <sheetView tabSelected="1" zoomScaleSheetLayoutView="115" workbookViewId="0" topLeftCell="A1">
      <selection activeCell="J9" sqref="J9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97.5" customHeight="1">
      <c r="A1" s="64" t="s">
        <v>39</v>
      </c>
      <c r="B1" s="65"/>
      <c r="C1" s="65"/>
    </row>
    <row r="2" spans="1:8" ht="18.75" customHeight="1">
      <c r="A2" s="114" t="s">
        <v>18</v>
      </c>
      <c r="B2" s="114"/>
      <c r="C2" s="114"/>
      <c r="D2" s="114"/>
      <c r="E2" s="114"/>
      <c r="F2" s="114"/>
      <c r="G2" s="114"/>
      <c r="H2" s="114"/>
    </row>
    <row r="3" ht="15" thickBot="1"/>
    <row r="4" spans="1:8" ht="30.75" customHeight="1" thickTop="1">
      <c r="A4" s="117" t="s">
        <v>17</v>
      </c>
      <c r="B4" s="118"/>
      <c r="C4" s="118"/>
      <c r="D4" s="118"/>
      <c r="E4" s="118"/>
      <c r="F4" s="118"/>
      <c r="G4" s="33" t="s">
        <v>6</v>
      </c>
      <c r="H4" s="19" t="s">
        <v>36</v>
      </c>
    </row>
    <row r="5" spans="1:10" ht="20.25" customHeight="1">
      <c r="A5" s="125" t="s">
        <v>13</v>
      </c>
      <c r="B5" s="126"/>
      <c r="C5" s="126"/>
      <c r="D5" s="126"/>
      <c r="E5" s="127">
        <f ca="1">YEAR(TODAY())</f>
        <v>2020</v>
      </c>
      <c r="F5" s="128"/>
      <c r="G5" s="129" t="s">
        <v>31</v>
      </c>
      <c r="H5" s="130"/>
      <c r="J5" s="1" t="s">
        <v>4</v>
      </c>
    </row>
    <row r="6" spans="1:10" ht="27.75" customHeight="1">
      <c r="A6" s="103" t="s">
        <v>12</v>
      </c>
      <c r="B6" s="104"/>
      <c r="C6" s="104"/>
      <c r="D6" s="105"/>
      <c r="E6" s="106" t="s">
        <v>27</v>
      </c>
      <c r="F6" s="107"/>
      <c r="G6" s="145" t="s">
        <v>25</v>
      </c>
      <c r="H6" s="146"/>
      <c r="J6" s="1" t="s">
        <v>4</v>
      </c>
    </row>
    <row r="7" spans="1:10" ht="22.5" customHeight="1">
      <c r="A7" s="103" t="s">
        <v>11</v>
      </c>
      <c r="B7" s="104"/>
      <c r="C7" s="104"/>
      <c r="D7" s="105"/>
      <c r="E7" s="108" t="s">
        <v>32</v>
      </c>
      <c r="F7" s="109"/>
      <c r="G7" s="147"/>
      <c r="H7" s="148"/>
      <c r="I7" s="3"/>
      <c r="J7" s="1" t="s">
        <v>4</v>
      </c>
    </row>
    <row r="8" spans="1:10" ht="18" customHeight="1">
      <c r="A8" s="119" t="s">
        <v>26</v>
      </c>
      <c r="B8" s="120"/>
      <c r="C8" s="120"/>
      <c r="D8" s="120"/>
      <c r="E8" s="120"/>
      <c r="F8" s="121"/>
      <c r="G8" s="143"/>
      <c r="H8" s="144"/>
      <c r="J8" s="1" t="s">
        <v>4</v>
      </c>
    </row>
    <row r="9" spans="1:10" ht="17.25" customHeight="1">
      <c r="A9" s="122"/>
      <c r="B9" s="123"/>
      <c r="C9" s="123"/>
      <c r="D9" s="123"/>
      <c r="E9" s="123"/>
      <c r="F9" s="124"/>
      <c r="G9" s="115"/>
      <c r="H9" s="116"/>
      <c r="J9" s="1" t="s">
        <v>4</v>
      </c>
    </row>
    <row r="10" spans="1:8" ht="29.25" customHeight="1">
      <c r="A10" s="140" t="s">
        <v>30</v>
      </c>
      <c r="B10" s="141"/>
      <c r="C10" s="141"/>
      <c r="D10" s="141"/>
      <c r="E10" s="141"/>
      <c r="F10" s="141"/>
      <c r="G10" s="141"/>
      <c r="H10" s="142"/>
    </row>
    <row r="11" spans="1:10" ht="28.5" customHeight="1" thickBot="1">
      <c r="A11" s="39" t="s">
        <v>2</v>
      </c>
      <c r="B11" s="40" t="s">
        <v>3</v>
      </c>
      <c r="C11" s="41" t="s">
        <v>0</v>
      </c>
      <c r="D11" s="111" t="s">
        <v>1</v>
      </c>
      <c r="E11" s="112"/>
      <c r="F11" s="113"/>
      <c r="G11" s="42" t="s">
        <v>20</v>
      </c>
      <c r="H11" s="43" t="s">
        <v>16</v>
      </c>
      <c r="J11" s="1" t="s">
        <v>4</v>
      </c>
    </row>
    <row r="12" spans="1:8" ht="54.75" customHeight="1">
      <c r="A12" s="48">
        <v>1</v>
      </c>
      <c r="B12" s="45">
        <v>61403</v>
      </c>
      <c r="C12" s="45" t="s">
        <v>19</v>
      </c>
      <c r="D12" s="66" t="s">
        <v>28</v>
      </c>
      <c r="E12" s="67"/>
      <c r="F12" s="68"/>
      <c r="G12" s="49">
        <v>1412.57</v>
      </c>
      <c r="H12" s="50">
        <f>+A12*G12</f>
        <v>1412.57</v>
      </c>
    </row>
    <row r="13" spans="1:8" ht="9" customHeight="1">
      <c r="A13" s="57"/>
      <c r="B13" s="58"/>
      <c r="C13" s="137" t="s">
        <v>14</v>
      </c>
      <c r="D13" s="138"/>
      <c r="E13" s="138"/>
      <c r="F13" s="139"/>
      <c r="G13" s="59" t="s">
        <v>21</v>
      </c>
      <c r="H13" s="60"/>
    </row>
    <row r="14" spans="1:8" ht="36" customHeight="1">
      <c r="A14" s="44"/>
      <c r="B14" s="45"/>
      <c r="C14" s="70" t="s">
        <v>38</v>
      </c>
      <c r="D14" s="71"/>
      <c r="E14" s="71"/>
      <c r="F14" s="71"/>
      <c r="G14" s="72"/>
      <c r="H14" s="46"/>
    </row>
    <row r="15" spans="1:8" ht="49.5" customHeight="1">
      <c r="A15" s="35"/>
      <c r="B15" s="34"/>
      <c r="C15" s="73" t="s">
        <v>29</v>
      </c>
      <c r="D15" s="74"/>
      <c r="E15" s="74"/>
      <c r="F15" s="74"/>
      <c r="G15" s="75"/>
      <c r="H15" s="38"/>
    </row>
    <row r="16" spans="1:8" ht="48" customHeight="1">
      <c r="A16" s="35"/>
      <c r="B16" s="34"/>
      <c r="C16" s="73" t="s">
        <v>34</v>
      </c>
      <c r="D16" s="74"/>
      <c r="E16" s="74"/>
      <c r="F16" s="74"/>
      <c r="G16" s="75"/>
      <c r="H16" s="38"/>
    </row>
    <row r="17" spans="1:8" ht="48.75" customHeight="1">
      <c r="A17" s="35"/>
      <c r="B17" s="34"/>
      <c r="C17" s="61" t="s">
        <v>35</v>
      </c>
      <c r="D17" s="62"/>
      <c r="E17" s="62"/>
      <c r="F17" s="62"/>
      <c r="G17" s="63"/>
      <c r="H17" s="38"/>
    </row>
    <row r="18" spans="1:8" ht="21.75" customHeight="1">
      <c r="A18" s="36"/>
      <c r="B18" s="34"/>
      <c r="C18" s="131" t="s">
        <v>23</v>
      </c>
      <c r="D18" s="132"/>
      <c r="E18" s="132"/>
      <c r="F18" s="132"/>
      <c r="G18" s="133"/>
      <c r="H18" s="38"/>
    </row>
    <row r="19" spans="1:8" ht="33.75" customHeight="1">
      <c r="A19" s="36"/>
      <c r="B19" s="34"/>
      <c r="C19" s="134" t="s">
        <v>37</v>
      </c>
      <c r="D19" s="135"/>
      <c r="E19" s="135"/>
      <c r="F19" s="135"/>
      <c r="G19" s="136"/>
      <c r="H19" s="38"/>
    </row>
    <row r="20" spans="1:8" ht="36" customHeight="1">
      <c r="A20" s="37"/>
      <c r="B20" s="34"/>
      <c r="C20" s="73" t="s">
        <v>24</v>
      </c>
      <c r="D20" s="74"/>
      <c r="E20" s="74"/>
      <c r="F20" s="74"/>
      <c r="G20" s="75"/>
      <c r="H20" s="38"/>
    </row>
    <row r="21" spans="1:8" ht="12.75" customHeight="1">
      <c r="A21" s="35"/>
      <c r="B21" s="34"/>
      <c r="C21" s="52"/>
      <c r="D21" s="110"/>
      <c r="E21" s="110"/>
      <c r="F21" s="110"/>
      <c r="G21" s="55"/>
      <c r="H21" s="38"/>
    </row>
    <row r="22" spans="1:8" ht="12.75" customHeight="1">
      <c r="A22" s="35"/>
      <c r="B22" s="34"/>
      <c r="C22" s="52"/>
      <c r="D22" s="110"/>
      <c r="E22" s="110"/>
      <c r="F22" s="110"/>
      <c r="G22" s="55"/>
      <c r="H22" s="38"/>
    </row>
    <row r="23" spans="1:8" ht="12.75" customHeight="1">
      <c r="A23" s="35"/>
      <c r="B23" s="34"/>
      <c r="C23" s="52"/>
      <c r="D23" s="51"/>
      <c r="E23" s="51"/>
      <c r="F23" s="51"/>
      <c r="G23" s="55"/>
      <c r="H23" s="38"/>
    </row>
    <row r="24" spans="1:8" ht="12.75" customHeight="1">
      <c r="A24" s="35"/>
      <c r="B24" s="34"/>
      <c r="C24" s="52"/>
      <c r="D24" s="51"/>
      <c r="E24" s="51"/>
      <c r="F24" s="51"/>
      <c r="G24" s="55"/>
      <c r="H24" s="38"/>
    </row>
    <row r="25" spans="1:8" ht="14.25" customHeight="1">
      <c r="A25" s="35"/>
      <c r="B25" s="34"/>
      <c r="C25" s="52"/>
      <c r="D25" s="51"/>
      <c r="E25" s="51"/>
      <c r="F25" s="51"/>
      <c r="G25" s="55"/>
      <c r="H25" s="38"/>
    </row>
    <row r="26" spans="1:8" ht="13.5" customHeight="1">
      <c r="A26" s="35"/>
      <c r="B26" s="34"/>
      <c r="C26" s="52"/>
      <c r="D26" s="51"/>
      <c r="E26" s="51"/>
      <c r="F26" s="51"/>
      <c r="G26" s="55"/>
      <c r="H26" s="38"/>
    </row>
    <row r="27" spans="1:8" ht="12.75" customHeight="1">
      <c r="A27" s="21"/>
      <c r="B27" s="9"/>
      <c r="C27" s="53"/>
      <c r="D27" s="69"/>
      <c r="E27" s="69"/>
      <c r="F27" s="69"/>
      <c r="G27" s="56"/>
      <c r="H27" s="22"/>
    </row>
    <row r="28" spans="1:10" ht="12.75" customHeight="1" thickBot="1">
      <c r="A28" s="23"/>
      <c r="B28" s="10"/>
      <c r="C28" s="54"/>
      <c r="D28" s="78"/>
      <c r="E28" s="78"/>
      <c r="F28" s="78"/>
      <c r="G28" s="56"/>
      <c r="H28" s="20"/>
      <c r="J28" s="1" t="s">
        <v>4</v>
      </c>
    </row>
    <row r="29" spans="1:8" ht="24" customHeight="1" thickBot="1">
      <c r="A29" s="24" t="s">
        <v>5</v>
      </c>
      <c r="B29" s="95" t="str">
        <f>CONCATENATE("****",UPPER(l_letras(H29)),"****")</f>
        <v>****UN MIL CUATROCIENTOS DOCE CON 57/100 DOLARES****</v>
      </c>
      <c r="C29" s="96"/>
      <c r="D29" s="96"/>
      <c r="E29" s="96"/>
      <c r="F29" s="96"/>
      <c r="G29" s="97"/>
      <c r="H29" s="47">
        <f>SUM(H12:H28)</f>
        <v>1412.57</v>
      </c>
    </row>
    <row r="30" spans="1:8" ht="14.25" customHeight="1">
      <c r="A30" s="86" t="s">
        <v>15</v>
      </c>
      <c r="B30" s="87"/>
      <c r="C30" s="87"/>
      <c r="D30" s="87"/>
      <c r="E30" s="87"/>
      <c r="F30" s="87"/>
      <c r="G30" s="87"/>
      <c r="H30" s="88"/>
    </row>
    <row r="31" spans="1:8" ht="15.75" customHeight="1" thickBot="1">
      <c r="A31" s="89"/>
      <c r="B31" s="90"/>
      <c r="C31" s="90"/>
      <c r="D31" s="90"/>
      <c r="E31" s="90"/>
      <c r="F31" s="90"/>
      <c r="G31" s="90"/>
      <c r="H31" s="91"/>
    </row>
    <row r="32" spans="1:8" ht="14.25">
      <c r="A32" s="25"/>
      <c r="B32" s="14"/>
      <c r="C32" s="14"/>
      <c r="D32" s="15"/>
      <c r="E32" s="16"/>
      <c r="F32" s="12"/>
      <c r="G32" s="13"/>
      <c r="H32" s="26"/>
    </row>
    <row r="33" spans="1:8" ht="15" customHeight="1">
      <c r="A33" s="27"/>
      <c r="B33" s="3"/>
      <c r="C33" s="3"/>
      <c r="D33" s="4"/>
      <c r="E33" s="17"/>
      <c r="F33" s="11"/>
      <c r="G33" s="8"/>
      <c r="H33" s="28"/>
    </row>
    <row r="34" spans="1:8" ht="17.25" customHeight="1">
      <c r="A34" s="27"/>
      <c r="B34" s="3"/>
      <c r="C34" s="3"/>
      <c r="D34" s="4"/>
      <c r="E34" s="17"/>
      <c r="F34" s="11"/>
      <c r="G34" s="8"/>
      <c r="H34" s="28"/>
    </row>
    <row r="35" spans="1:8" ht="13.5" customHeight="1">
      <c r="A35" s="27"/>
      <c r="B35" s="3"/>
      <c r="C35" s="3"/>
      <c r="D35" s="4"/>
      <c r="E35" s="17"/>
      <c r="F35" s="11"/>
      <c r="G35" s="8"/>
      <c r="H35" s="28"/>
    </row>
    <row r="36" spans="1:8" ht="11.25" customHeight="1">
      <c r="A36" s="27"/>
      <c r="B36" s="3"/>
      <c r="C36" s="3"/>
      <c r="D36" s="4"/>
      <c r="E36" s="17"/>
      <c r="F36" s="11"/>
      <c r="G36" s="8"/>
      <c r="H36" s="28"/>
    </row>
    <row r="37" spans="1:9" ht="15" customHeight="1">
      <c r="A37" s="79" t="s">
        <v>33</v>
      </c>
      <c r="B37" s="80"/>
      <c r="C37" s="80"/>
      <c r="D37" s="80"/>
      <c r="E37" s="80"/>
      <c r="F37" s="81" t="str">
        <f>+A8</f>
        <v>ACTIVE IT CORP, S.A. DE C.V.</v>
      </c>
      <c r="G37" s="80"/>
      <c r="H37" s="82"/>
      <c r="I37" s="3"/>
    </row>
    <row r="38" spans="1:9" ht="12" customHeight="1">
      <c r="A38" s="98" t="s">
        <v>22</v>
      </c>
      <c r="B38" s="99"/>
      <c r="C38" s="99"/>
      <c r="D38" s="99"/>
      <c r="E38" s="100"/>
      <c r="F38" s="83" t="s">
        <v>7</v>
      </c>
      <c r="G38" s="84"/>
      <c r="H38" s="85"/>
      <c r="I38" s="3"/>
    </row>
    <row r="39" spans="1:9" ht="15">
      <c r="A39" s="101"/>
      <c r="B39" s="102"/>
      <c r="C39" s="102"/>
      <c r="D39" s="102"/>
      <c r="E39" s="17"/>
      <c r="F39" s="92"/>
      <c r="G39" s="93"/>
      <c r="H39" s="94"/>
      <c r="I39" s="3"/>
    </row>
    <row r="40" spans="1:9" ht="15" thickBot="1">
      <c r="A40" s="76"/>
      <c r="B40" s="77"/>
      <c r="C40" s="77"/>
      <c r="D40" s="77"/>
      <c r="E40" s="29"/>
      <c r="F40" s="30"/>
      <c r="G40" s="31"/>
      <c r="H40" s="32"/>
      <c r="I40" s="3"/>
    </row>
    <row r="41" spans="1:9" ht="15" thickTop="1">
      <c r="A41" s="6"/>
      <c r="B41" s="3"/>
      <c r="C41" s="3"/>
      <c r="D41" s="4"/>
      <c r="E41" s="1"/>
      <c r="G41" s="18" t="s">
        <v>8</v>
      </c>
      <c r="I41" s="3"/>
    </row>
    <row r="42" spans="1:9" ht="14.25">
      <c r="A42" s="6"/>
      <c r="B42" s="3"/>
      <c r="C42" s="3"/>
      <c r="D42" s="4"/>
      <c r="E42" s="1"/>
      <c r="G42" s="18" t="s">
        <v>9</v>
      </c>
      <c r="I42" s="3"/>
    </row>
    <row r="43" spans="1:9" ht="15">
      <c r="A43" s="6"/>
      <c r="B43" s="3"/>
      <c r="C43" s="3"/>
      <c r="D43" s="4"/>
      <c r="E43" s="1"/>
      <c r="G43" s="18" t="s">
        <v>10</v>
      </c>
      <c r="I43" s="3"/>
    </row>
    <row r="44" spans="1:8" ht="14.25">
      <c r="A44" s="6"/>
      <c r="B44" s="3"/>
      <c r="C44" s="3"/>
      <c r="D44" s="4"/>
      <c r="E44" s="4"/>
      <c r="F44" s="4"/>
      <c r="G44" s="8"/>
      <c r="H44" s="8"/>
    </row>
    <row r="45" spans="1:8" ht="14.25">
      <c r="A45" s="6"/>
      <c r="B45" s="3"/>
      <c r="C45" s="3"/>
      <c r="D45" s="4"/>
      <c r="E45" s="4"/>
      <c r="F45" s="4"/>
      <c r="G45" s="8"/>
      <c r="H45" s="8"/>
    </row>
    <row r="46" spans="1:8" ht="14.25">
      <c r="A46" s="6"/>
      <c r="B46" s="3"/>
      <c r="C46" s="3"/>
      <c r="D46" s="4"/>
      <c r="E46" s="4"/>
      <c r="F46" s="4"/>
      <c r="G46" s="8"/>
      <c r="H46" s="8"/>
    </row>
  </sheetData>
  <sheetProtection/>
  <mergeCells count="37">
    <mergeCell ref="G6:H7"/>
    <mergeCell ref="C18:G18"/>
    <mergeCell ref="C19:G19"/>
    <mergeCell ref="C20:G20"/>
    <mergeCell ref="C13:F13"/>
    <mergeCell ref="A10:H10"/>
    <mergeCell ref="G8:H8"/>
    <mergeCell ref="D22:F22"/>
    <mergeCell ref="D11:F11"/>
    <mergeCell ref="A2:H2"/>
    <mergeCell ref="G9:H9"/>
    <mergeCell ref="A4:F4"/>
    <mergeCell ref="A8:F9"/>
    <mergeCell ref="A5:D5"/>
    <mergeCell ref="E5:F5"/>
    <mergeCell ref="G5:H5"/>
    <mergeCell ref="C16:G16"/>
    <mergeCell ref="A30:H31"/>
    <mergeCell ref="F39:H39"/>
    <mergeCell ref="B29:G29"/>
    <mergeCell ref="A38:E38"/>
    <mergeCell ref="A39:D39"/>
    <mergeCell ref="A6:D6"/>
    <mergeCell ref="A7:D7"/>
    <mergeCell ref="E6:F6"/>
    <mergeCell ref="E7:F7"/>
    <mergeCell ref="D21:F21"/>
    <mergeCell ref="A1:C1"/>
    <mergeCell ref="D12:F12"/>
    <mergeCell ref="D27:F27"/>
    <mergeCell ref="C14:G14"/>
    <mergeCell ref="C15:G15"/>
    <mergeCell ref="A40:D40"/>
    <mergeCell ref="D28:F28"/>
    <mergeCell ref="A37:E37"/>
    <mergeCell ref="F37:H37"/>
    <mergeCell ref="F38:H38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1" max="255" man="1"/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2019-08-21T22:29:12Z</cp:lastPrinted>
  <dcterms:created xsi:type="dcterms:W3CDTF">2008-01-11T19:40:26Z</dcterms:created>
  <dcterms:modified xsi:type="dcterms:W3CDTF">2020-09-14T17:12:40Z</dcterms:modified>
  <cp:category/>
  <cp:version/>
  <cp:contentType/>
  <cp:contentStatus/>
</cp:coreProperties>
</file>