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DPG, S.A. DE C.V." sheetId="1" r:id="rId1"/>
    <sheet name="LISTADO DE DPG" sheetId="2" r:id="rId2"/>
  </sheets>
  <definedNames>
    <definedName name="_xlnm.Print_Area" localSheetId="0">'DPG, S.A. DE C.V.'!$A$1:$H$46</definedName>
    <definedName name="_xlnm.Print_Titles" localSheetId="0">'DPG, S.A. DE C.V.'!$1:$43</definedName>
  </definedNames>
  <calcPr fullCalcOnLoad="1"/>
</workbook>
</file>

<file path=xl/sharedStrings.xml><?xml version="1.0" encoding="utf-8"?>
<sst xmlns="http://schemas.openxmlformats.org/spreadsheetml/2006/main" count="94" uniqueCount="69">
  <si>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</si>
  <si>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</si>
  <si>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</si>
  <si>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</si>
  <si>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</si>
  <si>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</si>
  <si>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</si>
  <si>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</si>
  <si>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</si>
  <si>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</si>
  <si>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</si>
  <si>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</si>
  <si>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</si>
  <si>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</si>
  <si>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</si>
  <si>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</si>
  <si>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</si>
  <si>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</si>
  <si>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</si>
  <si>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</si>
  <si>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</si>
  <si>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DIRECTORA EJECUTIVA DEL FONAT</t>
  </si>
  <si>
    <r>
      <t xml:space="preserve">4)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</si>
  <si>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</si>
  <si>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Solicito se entregue (n) el (los) producto/servicio que se detallan en la presente Orden de Compra a GERENCIA ADMINISTRACION Y FINANZAS - FONAT, Ubicada en Avenida  Bugambilias, No. R-6, Colonia San Francisco, San Salvador. Según detalle siguiente:</t>
  </si>
  <si>
    <t>54105
54114</t>
  </si>
  <si>
    <t>SUMINISTRO DE PAPELERIA Y ARTICULOS DE OFICINA PARA FONAT Y CONASEVI, SEGÚN LISTADO AL REVERSO DE LA PRESENTE ORDEN DE COMPRA.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</si>
  <si>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FORMA DE PAGO:  CREDITO A 30 DIAS</t>
    </r>
  </si>
  <si>
    <t>DPG, S.A. DE C.V.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</si>
  <si>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DPG, S.A. DE C.V., DEBERA DE SUMINISTRAR LOS PRODUCTOS ADJUDICADOS DE CONFORMIDAD A SU OFERTA TECNICA Y ECONOMICA PRESENTADA.</t>
    </r>
  </si>
  <si>
    <t>GERENCIA DE ADMINISTRACION Y FINANZAS</t>
  </si>
  <si>
    <t>Unidad</t>
  </si>
  <si>
    <t>Caja de 12 unidades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</si>
  <si>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DPG,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</si>
  <si>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t>TOTAL FONAT…..</t>
  </si>
  <si>
    <t>CONASEVI</t>
  </si>
  <si>
    <t>TOTAL CONASEVI…..</t>
  </si>
  <si>
    <t>"SUMINISTRO DE PAPELERIA Y MATERIALES DE OFICINA PARA FONAT Y CONASEVI"</t>
  </si>
  <si>
    <r>
      <t xml:space="preserve">Proceso No: </t>
    </r>
    <r>
      <rPr>
        <b/>
        <sz val="11"/>
        <rFont val="Arial"/>
        <family val="2"/>
      </rPr>
      <t>LG-09/FONAT/2020</t>
    </r>
  </si>
  <si>
    <t>LICDA. MARIA PAOLA BARDI DE ACOSTA</t>
  </si>
  <si>
    <t>Resma</t>
  </si>
  <si>
    <t>Papel bond tamaño carta base 20 marca HAMMEMILL</t>
  </si>
  <si>
    <t>Folder manila tamaño carta sin marca</t>
  </si>
  <si>
    <t>Folder manila tamaño oficio sin marca</t>
  </si>
  <si>
    <t>Caja de 12 Unidades</t>
  </si>
  <si>
    <t>Bolígrafo azul punto fino 0.7 mm con antideslizante (tinta base aceite) marca PILOT</t>
  </si>
  <si>
    <t>Bolígrafo color negro punto fino 0.7 mm con antideslizante (tinta base aceite) marca PILOT</t>
  </si>
  <si>
    <t>Bolígrafo color rojo punto fino 0.7 mm con antideslizante (tinta base aceite) marca PILOT</t>
  </si>
  <si>
    <t>Lapiz mina negra HB marca STUDMARK</t>
  </si>
  <si>
    <t>Marcadores fluorescentes (12 verdes y 12 amarrillos) marca ARTLINE</t>
  </si>
  <si>
    <t>Plumones permanente (12 azul, 12 rojo) marca ARTLINE</t>
  </si>
  <si>
    <t>Papel bond tamaño carta base 20 marca HAMERMILL</t>
  </si>
  <si>
    <t>Folder de manila tamaño carta SIN MARCA</t>
  </si>
  <si>
    <t>Folder de manila tamaño oficio SIN MARCA</t>
  </si>
  <si>
    <t>Marcadores fluorescentes (30 verdes y 30 amarrillos) marca ARTLINE</t>
  </si>
  <si>
    <t>Plumones permanente (20 azul, 20 rojo, 8 negro) marca ARTLINE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</si>
  <si>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SE DESIGNA COMO  ADMINISTRADOR DE LA PRESENTE ORDEN DE COMPRA AL SEÑOR EDWIN GUILLERMO FRANCO SANCHEZ, QUIEN SE DESEMPEÑA COMO AUXILIAR DE ACTIVO FIJO, TRANSPORTE Y SUMINISTRO EN EL FONAT,  A FIN DE DARLE CUMPLIMIENTO AL ARTICULO 82 Bis DE LA LACAP.</t>
    </r>
  </si>
  <si>
    <r>
      <t>ITEM
ADJUDICADO</t>
    </r>
    <r>
      <rPr>
        <sz val="7"/>
        <color indexed="8"/>
        <rFont val="Times New Roman"/>
        <family val="1"/>
      </rPr>
      <t> </t>
    </r>
  </si>
  <si>
    <r>
      <t>CANTIDAD</t>
    </r>
    <r>
      <rPr>
        <sz val="7"/>
        <color indexed="8"/>
        <rFont val="Times New Roman"/>
        <family val="1"/>
      </rPr>
      <t> </t>
    </r>
  </si>
  <si>
    <r>
      <t>UNIDAD DE MEDIDA</t>
    </r>
    <r>
      <rPr>
        <sz val="7"/>
        <color indexed="8"/>
        <rFont val="Times New Roman"/>
        <family val="1"/>
      </rPr>
      <t> </t>
    </r>
  </si>
  <si>
    <r>
      <t>PRODUCTO</t>
    </r>
    <r>
      <rPr>
        <sz val="7"/>
        <color indexed="8"/>
        <rFont val="Times New Roman"/>
        <family val="1"/>
      </rPr>
      <t> </t>
    </r>
  </si>
  <si>
    <r>
      <t>PRECIO UNITARIO
(CON IVA)</t>
    </r>
    <r>
      <rPr>
        <sz val="7"/>
        <color indexed="8"/>
        <rFont val="Times New Roman"/>
        <family val="1"/>
      </rPr>
      <t> </t>
    </r>
  </si>
  <si>
    <r>
      <t>PRECIO TOTAL</t>
    </r>
    <r>
      <rPr>
        <sz val="7"/>
        <color indexed="8"/>
        <rFont val="Times New Roman"/>
        <family val="1"/>
      </rPr>
      <t> </t>
    </r>
  </si>
  <si>
    <t>TOTAL GENERAL…..</t>
  </si>
  <si>
    <t>SAN SALVADOR, 19 DE AGOSTO DE 2020</t>
  </si>
  <si>
    <t>25</t>
  </si>
  <si>
    <t>LISTADO DE PAPELERIA Y MATERIALES DE OFICINA ADJUDICADOS A:
DPG, S.A. DE C.V.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</si>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</sst>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3"/>
      <name val="Arial Narrow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7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5" fillId="0" borderId="8" applyNumberFormat="0" applyFill="0" applyAlignment="0" applyProtection="0"/>
    <xf numFmtId="0" fontId="84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0" fontId="57" fillId="0" borderId="10" xfId="54" applyFont="1" applyFill="1" applyBorder="1" applyAlignment="1">
      <alignment horizontal="center" vertical="center" wrapText="1"/>
      <protection/>
    </xf>
    <xf numFmtId="0" fontId="85" fillId="0" borderId="18" xfId="0" applyFont="1" applyBorder="1" applyAlignment="1">
      <alignment horizontal="center"/>
    </xf>
    <xf numFmtId="0" fontId="85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0" fontId="86" fillId="0" borderId="18" xfId="0" applyFont="1" applyBorder="1" applyAlignment="1">
      <alignment horizontal="center" vertical="center"/>
    </xf>
    <xf numFmtId="0" fontId="60" fillId="0" borderId="10" xfId="54" applyFont="1" applyFill="1" applyBorder="1" applyAlignment="1">
      <alignment horizontal="center" vertical="center" wrapText="1"/>
      <protection/>
    </xf>
    <xf numFmtId="176" fontId="28" fillId="0" borderId="23" xfId="54" applyNumberFormat="1" applyFont="1" applyFill="1" applyBorder="1" applyAlignment="1">
      <alignment horizontal="right" vertical="center"/>
      <protection/>
    </xf>
    <xf numFmtId="3" fontId="87" fillId="0" borderId="18" xfId="0" applyNumberFormat="1" applyFont="1" applyBorder="1" applyAlignment="1">
      <alignment horizontal="center" vertical="center"/>
    </xf>
    <xf numFmtId="177" fontId="36" fillId="0" borderId="33" xfId="0" applyNumberFormat="1" applyFont="1" applyBorder="1" applyAlignment="1">
      <alignment horizontal="right"/>
    </xf>
    <xf numFmtId="176" fontId="35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27" fillId="0" borderId="0" xfId="0" applyFont="1" applyBorder="1" applyAlignment="1" quotePrefix="1">
      <alignment horizontal="justify" vertical="justify" wrapText="1"/>
    </xf>
    <xf numFmtId="176" fontId="34" fillId="0" borderId="10" xfId="54" applyNumberFormat="1" applyFont="1" applyFill="1" applyBorder="1" applyAlignment="1">
      <alignment horizontal="right" vertical="center"/>
      <protection/>
    </xf>
    <xf numFmtId="0" fontId="88" fillId="0" borderId="35" xfId="0" applyFont="1" applyBorder="1" applyAlignment="1">
      <alignment horizontal="center" vertical="center" wrapText="1"/>
    </xf>
    <xf numFmtId="0" fontId="88" fillId="0" borderId="35" xfId="0" applyFont="1" applyBorder="1" applyAlignment="1">
      <alignment horizontal="justify" vertical="center" wrapText="1"/>
    </xf>
    <xf numFmtId="8" fontId="89" fillId="0" borderId="35" xfId="0" applyNumberFormat="1" applyFont="1" applyBorder="1" applyAlignment="1">
      <alignment horizontal="right" vertical="center" wrapText="1"/>
    </xf>
    <xf numFmtId="0" fontId="57" fillId="0" borderId="36" xfId="54" applyFont="1" applyFill="1" applyBorder="1" applyAlignment="1">
      <alignment horizontal="center" vertical="center" wrapText="1"/>
      <protection/>
    </xf>
    <xf numFmtId="0" fontId="25" fillId="0" borderId="36" xfId="54" applyFont="1" applyFill="1" applyBorder="1" applyAlignment="1">
      <alignment horizontal="center" vertical="center" wrapText="1"/>
      <protection/>
    </xf>
    <xf numFmtId="0" fontId="13" fillId="0" borderId="36" xfId="54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horizontal="center" vertical="center" wrapText="1"/>
      <protection/>
    </xf>
    <xf numFmtId="176" fontId="1" fillId="0" borderId="28" xfId="54" applyNumberFormat="1" applyFont="1" applyFill="1" applyBorder="1" applyAlignment="1">
      <alignment horizontal="center" vertical="center"/>
      <protection/>
    </xf>
    <xf numFmtId="176" fontId="12" fillId="0" borderId="28" xfId="54" applyNumberFormat="1" applyFont="1" applyFill="1" applyBorder="1" applyAlignment="1">
      <alignment horizontal="right" vertical="center"/>
      <protection/>
    </xf>
    <xf numFmtId="0" fontId="86" fillId="0" borderId="37" xfId="0" applyFont="1" applyBorder="1" applyAlignment="1">
      <alignment horizontal="center" vertical="center"/>
    </xf>
    <xf numFmtId="0" fontId="60" fillId="0" borderId="35" xfId="54" applyFont="1" applyFill="1" applyBorder="1" applyAlignment="1">
      <alignment horizontal="center" vertical="center" wrapText="1"/>
      <protection/>
    </xf>
    <xf numFmtId="176" fontId="28" fillId="0" borderId="38" xfId="54" applyNumberFormat="1" applyFont="1" applyFill="1" applyBorder="1" applyAlignment="1">
      <alignment horizontal="right" vertical="center"/>
      <protection/>
    </xf>
    <xf numFmtId="0" fontId="90" fillId="0" borderId="0" xfId="0" applyFont="1" applyBorder="1" applyAlignment="1">
      <alignment horizontal="left" vertical="center"/>
    </xf>
    <xf numFmtId="0" fontId="88" fillId="32" borderId="35" xfId="0" applyFont="1" applyFill="1" applyBorder="1" applyAlignment="1">
      <alignment horizontal="center" vertical="center" wrapText="1"/>
    </xf>
    <xf numFmtId="0" fontId="88" fillId="32" borderId="35" xfId="0" applyFont="1" applyFill="1" applyBorder="1" applyAlignment="1">
      <alignment horizontal="justify" vertical="center" wrapText="1"/>
    </xf>
    <xf numFmtId="0" fontId="91" fillId="0" borderId="35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89" fillId="32" borderId="35" xfId="0" applyNumberFormat="1" applyFont="1" applyFill="1" applyBorder="1" applyAlignment="1">
      <alignment horizontal="right" vertical="center" wrapText="1"/>
    </xf>
    <xf numFmtId="8" fontId="68" fillId="0" borderId="35" xfId="0" applyNumberFormat="1" applyFont="1" applyBorder="1" applyAlignment="1">
      <alignment horizontal="right" vertical="center" wrapText="1"/>
    </xf>
    <xf numFmtId="8" fontId="68" fillId="32" borderId="35" xfId="0" applyNumberFormat="1" applyFont="1" applyFill="1" applyBorder="1" applyAlignment="1">
      <alignment horizontal="right" vertical="center" wrapText="1"/>
    </xf>
    <xf numFmtId="0" fontId="92" fillId="0" borderId="35" xfId="0" applyFont="1" applyBorder="1" applyAlignment="1">
      <alignment horizontal="center" vertical="center" wrapText="1"/>
    </xf>
    <xf numFmtId="0" fontId="93" fillId="0" borderId="35" xfId="0" applyFont="1" applyBorder="1" applyAlignment="1">
      <alignment horizontal="center" vertical="center" wrapText="1"/>
    </xf>
    <xf numFmtId="0" fontId="94" fillId="0" borderId="35" xfId="0" applyFont="1" applyBorder="1" applyAlignment="1">
      <alignment horizontal="center" vertical="center" wrapText="1"/>
    </xf>
    <xf numFmtId="3" fontId="92" fillId="0" borderId="35" xfId="0" applyNumberFormat="1" applyFont="1" applyBorder="1" applyAlignment="1">
      <alignment horizontal="center" vertical="center" wrapText="1"/>
    </xf>
    <xf numFmtId="0" fontId="92" fillId="32" borderId="35" xfId="0" applyFont="1" applyFill="1" applyBorder="1" applyAlignment="1">
      <alignment horizontal="center" vertical="center" wrapText="1"/>
    </xf>
    <xf numFmtId="0" fontId="94" fillId="32" borderId="35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2" xfId="0" applyNumberFormat="1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left" vertical="center"/>
    </xf>
    <xf numFmtId="0" fontId="37" fillId="0" borderId="45" xfId="0" applyFont="1" applyBorder="1" applyAlignment="1">
      <alignment horizontal="left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33" fillId="32" borderId="50" xfId="54" applyFont="1" applyFill="1" applyBorder="1" applyAlignment="1">
      <alignment horizontal="center" vertical="center" wrapText="1"/>
      <protection/>
    </xf>
    <xf numFmtId="0" fontId="26" fillId="32" borderId="51" xfId="54" applyFont="1" applyFill="1" applyBorder="1" applyAlignment="1">
      <alignment horizontal="center" vertical="center"/>
      <protection/>
    </xf>
    <xf numFmtId="0" fontId="26" fillId="32" borderId="52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28" xfId="54" applyFont="1" applyFill="1" applyBorder="1" applyAlignment="1">
      <alignment horizontal="center" vertical="center"/>
      <protection/>
    </xf>
    <xf numFmtId="0" fontId="15" fillId="32" borderId="28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52" xfId="54" applyFont="1" applyFill="1" applyBorder="1" applyAlignment="1">
      <alignment horizontal="left" vertical="center"/>
      <protection/>
    </xf>
    <xf numFmtId="0" fontId="15" fillId="32" borderId="53" xfId="54" applyFont="1" applyFill="1" applyBorder="1" applyAlignment="1">
      <alignment horizontal="left" vertical="center"/>
      <protection/>
    </xf>
    <xf numFmtId="0" fontId="90" fillId="0" borderId="0" xfId="0" applyFont="1" applyBorder="1" applyAlignment="1">
      <alignment horizontal="left" vertical="center"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6" fillId="0" borderId="36" xfId="0" applyFont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6" fillId="0" borderId="28" xfId="0" applyFont="1" applyBorder="1" applyAlignment="1">
      <alignment horizontal="justify" vertical="center" wrapText="1"/>
    </xf>
    <xf numFmtId="0" fontId="27" fillId="0" borderId="35" xfId="0" applyFont="1" applyBorder="1" applyAlignment="1" quotePrefix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32" fillId="0" borderId="23" xfId="0" applyNumberFormat="1" applyFont="1" applyBorder="1" applyAlignment="1">
      <alignment horizontal="center"/>
    </xf>
    <xf numFmtId="0" fontId="27" fillId="0" borderId="0" xfId="0" applyFont="1" applyBorder="1" applyAlignment="1" quotePrefix="1">
      <alignment horizontal="justify" vertical="justify" wrapText="1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0" fillId="0" borderId="36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28" xfId="0" applyFont="1" applyBorder="1" applyAlignment="1">
      <alignment horizontal="justify" vertical="center" wrapText="1"/>
    </xf>
    <xf numFmtId="0" fontId="18" fillId="0" borderId="55" xfId="0" applyFont="1" applyBorder="1" applyAlignment="1" quotePrefix="1">
      <alignment horizontal="justify" vertical="justify" wrapText="1"/>
    </xf>
    <xf numFmtId="0" fontId="24" fillId="0" borderId="57" xfId="54" applyFont="1" applyBorder="1" applyAlignment="1">
      <alignment horizontal="center" vertical="center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95" fillId="0" borderId="35" xfId="0" applyFont="1" applyBorder="1" applyAlignment="1">
      <alignment horizontal="right" vertical="center" wrapText="1"/>
    </xf>
    <xf numFmtId="0" fontId="95" fillId="32" borderId="35" xfId="0" applyFont="1" applyFill="1" applyBorder="1" applyAlignment="1">
      <alignment horizontal="right" vertical="center" wrapText="1"/>
    </xf>
    <xf numFmtId="0" fontId="96" fillId="0" borderId="35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6860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6860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79343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30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7962900"/>
          <a:ext cx="82296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1</xdr:row>
      <xdr:rowOff>19050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tabColor indexed="39"/>
  </sheetPr>
  <dimension ref="A1:J49"/>
  <sheetViews>
    <sheetView tabSelected="1" zoomScaleSheetLayoutView="115" workbookViewId="0" topLeftCell="A1">
      <selection activeCell="K5" sqref="K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86.25" customHeight="1">
      <c r="A1" s="82" t="s">
        <v>68</v>
      </c>
      <c r="B1" s="83"/>
      <c r="C1" s="83"/>
    </row>
    <row r="2" spans="1:8" ht="18.75" customHeight="1">
      <c r="A2" s="84" t="s">
        <v>18</v>
      </c>
      <c r="B2" s="84"/>
      <c r="C2" s="84"/>
      <c r="D2" s="84"/>
      <c r="E2" s="84"/>
      <c r="F2" s="84"/>
      <c r="G2" s="84"/>
      <c r="H2" s="84"/>
    </row>
    <row r="3" ht="15" thickBot="1"/>
    <row r="4" spans="1:8" ht="30.75" customHeight="1" thickTop="1">
      <c r="A4" s="85" t="s">
        <v>17</v>
      </c>
      <c r="B4" s="86"/>
      <c r="C4" s="86"/>
      <c r="D4" s="86"/>
      <c r="E4" s="86"/>
      <c r="F4" s="86"/>
      <c r="G4" s="51" t="s">
        <v>6</v>
      </c>
      <c r="H4" s="19" t="s">
        <v>65</v>
      </c>
    </row>
    <row r="5" spans="1:10" ht="20.25" customHeight="1">
      <c r="A5" s="87" t="s">
        <v>13</v>
      </c>
      <c r="B5" s="88"/>
      <c r="C5" s="88"/>
      <c r="D5" s="88"/>
      <c r="E5" s="89" t="s">
        <v>67</v>
      </c>
      <c r="F5" s="90"/>
      <c r="G5" s="91" t="s">
        <v>38</v>
      </c>
      <c r="H5" s="92"/>
      <c r="J5" s="1" t="s">
        <v>4</v>
      </c>
    </row>
    <row r="6" spans="1:10" ht="21.75" customHeight="1">
      <c r="A6" s="93" t="s">
        <v>12</v>
      </c>
      <c r="B6" s="94"/>
      <c r="C6" s="94"/>
      <c r="D6" s="95"/>
      <c r="E6" s="96" t="s">
        <v>30</v>
      </c>
      <c r="F6" s="97"/>
      <c r="G6" s="98" t="s">
        <v>37</v>
      </c>
      <c r="H6" s="99"/>
      <c r="J6" s="1" t="s">
        <v>4</v>
      </c>
    </row>
    <row r="7" spans="1:10" ht="18.75" customHeight="1">
      <c r="A7" s="93" t="s">
        <v>11</v>
      </c>
      <c r="B7" s="94"/>
      <c r="C7" s="94"/>
      <c r="D7" s="95"/>
      <c r="E7" s="102" t="s">
        <v>64</v>
      </c>
      <c r="F7" s="103"/>
      <c r="G7" s="100"/>
      <c r="H7" s="101"/>
      <c r="I7" s="3"/>
      <c r="J7" s="1" t="s">
        <v>4</v>
      </c>
    </row>
    <row r="8" spans="1:10" ht="18" customHeight="1">
      <c r="A8" s="104" t="s">
        <v>28</v>
      </c>
      <c r="B8" s="105"/>
      <c r="C8" s="105"/>
      <c r="D8" s="105"/>
      <c r="E8" s="105"/>
      <c r="F8" s="106"/>
      <c r="G8" s="110"/>
      <c r="H8" s="111"/>
      <c r="J8" s="1" t="s">
        <v>4</v>
      </c>
    </row>
    <row r="9" spans="1:10" ht="17.25" customHeight="1">
      <c r="A9" s="107"/>
      <c r="B9" s="108"/>
      <c r="C9" s="108"/>
      <c r="D9" s="108"/>
      <c r="E9" s="108"/>
      <c r="F9" s="109"/>
      <c r="G9" s="112"/>
      <c r="H9" s="113"/>
      <c r="J9" s="1" t="s">
        <v>4</v>
      </c>
    </row>
    <row r="10" spans="1:8" ht="28.5" customHeight="1">
      <c r="A10" s="115" t="s">
        <v>24</v>
      </c>
      <c r="B10" s="116"/>
      <c r="C10" s="116"/>
      <c r="D10" s="116"/>
      <c r="E10" s="116"/>
      <c r="F10" s="116"/>
      <c r="G10" s="116"/>
      <c r="H10" s="117"/>
    </row>
    <row r="11" spans="1:10" ht="28.5" customHeight="1" thickBot="1">
      <c r="A11" s="41" t="s">
        <v>2</v>
      </c>
      <c r="B11" s="42" t="s">
        <v>3</v>
      </c>
      <c r="C11" s="43" t="s">
        <v>0</v>
      </c>
      <c r="D11" s="118" t="s">
        <v>1</v>
      </c>
      <c r="E11" s="119"/>
      <c r="F11" s="120"/>
      <c r="G11" s="44" t="s">
        <v>20</v>
      </c>
      <c r="H11" s="45" t="s">
        <v>16</v>
      </c>
      <c r="J11" s="1" t="s">
        <v>4</v>
      </c>
    </row>
    <row r="12" spans="1:8" ht="51" customHeight="1">
      <c r="A12" s="50">
        <v>1</v>
      </c>
      <c r="B12" s="48" t="s">
        <v>25</v>
      </c>
      <c r="C12" s="46" t="s">
        <v>19</v>
      </c>
      <c r="D12" s="121" t="s">
        <v>26</v>
      </c>
      <c r="E12" s="122"/>
      <c r="F12" s="123"/>
      <c r="G12" s="55">
        <v>1540.62</v>
      </c>
      <c r="H12" s="52">
        <f>+A12*G12</f>
        <v>1540.62</v>
      </c>
    </row>
    <row r="13" spans="1:8" ht="13.5" customHeight="1">
      <c r="A13" s="65"/>
      <c r="B13" s="66"/>
      <c r="C13" s="124" t="s">
        <v>14</v>
      </c>
      <c r="D13" s="124"/>
      <c r="E13" s="124"/>
      <c r="F13" s="124"/>
      <c r="G13" s="124"/>
      <c r="H13" s="67"/>
    </row>
    <row r="14" spans="1:8" ht="35.25" customHeight="1">
      <c r="A14" s="47"/>
      <c r="B14" s="48"/>
      <c r="C14" s="142" t="s">
        <v>29</v>
      </c>
      <c r="D14" s="143"/>
      <c r="E14" s="143"/>
      <c r="F14" s="143"/>
      <c r="G14" s="144"/>
      <c r="H14" s="49"/>
    </row>
    <row r="15" spans="1:8" ht="66.75" customHeight="1">
      <c r="A15" s="37"/>
      <c r="B15" s="36"/>
      <c r="C15" s="142" t="s">
        <v>33</v>
      </c>
      <c r="D15" s="143"/>
      <c r="E15" s="143"/>
      <c r="F15" s="143"/>
      <c r="G15" s="144"/>
      <c r="H15" s="40"/>
    </row>
    <row r="16" spans="1:8" ht="62.25" customHeight="1">
      <c r="A16" s="37"/>
      <c r="B16" s="36"/>
      <c r="C16" s="142" t="s">
        <v>56</v>
      </c>
      <c r="D16" s="143"/>
      <c r="E16" s="143"/>
      <c r="F16" s="143"/>
      <c r="G16" s="144"/>
      <c r="H16" s="40"/>
    </row>
    <row r="17" spans="1:8" ht="21.75" customHeight="1">
      <c r="A17" s="38"/>
      <c r="B17" s="36"/>
      <c r="C17" s="142" t="s">
        <v>27</v>
      </c>
      <c r="D17" s="143"/>
      <c r="E17" s="143"/>
      <c r="F17" s="143"/>
      <c r="G17" s="144"/>
      <c r="H17" s="40"/>
    </row>
    <row r="18" spans="1:8" ht="30" customHeight="1">
      <c r="A18" s="38"/>
      <c r="B18" s="36"/>
      <c r="C18" s="142" t="s">
        <v>22</v>
      </c>
      <c r="D18" s="143"/>
      <c r="E18" s="143"/>
      <c r="F18" s="143"/>
      <c r="G18" s="144"/>
      <c r="H18" s="40"/>
    </row>
    <row r="19" spans="1:8" ht="34.5" customHeight="1">
      <c r="A19" s="39"/>
      <c r="B19" s="36"/>
      <c r="C19" s="142" t="s">
        <v>23</v>
      </c>
      <c r="D19" s="143"/>
      <c r="E19" s="143"/>
      <c r="F19" s="143"/>
      <c r="G19" s="144"/>
      <c r="H19" s="40"/>
    </row>
    <row r="20" spans="1:8" ht="12.75" customHeight="1">
      <c r="A20" s="37"/>
      <c r="B20" s="36"/>
      <c r="C20" s="59"/>
      <c r="D20" s="114"/>
      <c r="E20" s="114"/>
      <c r="F20" s="114"/>
      <c r="G20" s="63"/>
      <c r="H20" s="40"/>
    </row>
    <row r="21" spans="1:8" ht="12.75" customHeight="1">
      <c r="A21" s="37"/>
      <c r="B21" s="36"/>
      <c r="C21" s="59"/>
      <c r="D21" s="114"/>
      <c r="E21" s="114"/>
      <c r="F21" s="114"/>
      <c r="G21" s="63"/>
      <c r="H21" s="40"/>
    </row>
    <row r="22" spans="1:8" ht="12.75" customHeight="1">
      <c r="A22" s="37"/>
      <c r="B22" s="36"/>
      <c r="C22" s="59"/>
      <c r="D22" s="114"/>
      <c r="E22" s="114"/>
      <c r="F22" s="114"/>
      <c r="G22" s="63"/>
      <c r="H22" s="40"/>
    </row>
    <row r="23" spans="1:8" ht="12.75" customHeight="1">
      <c r="A23" s="37"/>
      <c r="B23" s="36"/>
      <c r="C23" s="59"/>
      <c r="D23" s="114"/>
      <c r="E23" s="114"/>
      <c r="F23" s="114"/>
      <c r="G23" s="63"/>
      <c r="H23" s="40"/>
    </row>
    <row r="24" spans="1:8" ht="12.75" customHeight="1">
      <c r="A24" s="37"/>
      <c r="B24" s="36"/>
      <c r="C24" s="59"/>
      <c r="D24" s="114"/>
      <c r="E24" s="114"/>
      <c r="F24" s="114"/>
      <c r="G24" s="63"/>
      <c r="H24" s="40"/>
    </row>
    <row r="25" spans="1:8" ht="12.75" customHeight="1">
      <c r="A25" s="37"/>
      <c r="B25" s="36"/>
      <c r="C25" s="59"/>
      <c r="D25" s="68"/>
      <c r="E25" s="68"/>
      <c r="F25" s="68"/>
      <c r="G25" s="63"/>
      <c r="H25" s="40"/>
    </row>
    <row r="26" spans="1:8" ht="12.75" customHeight="1">
      <c r="A26" s="37"/>
      <c r="B26" s="36"/>
      <c r="C26" s="59"/>
      <c r="D26" s="68"/>
      <c r="E26" s="68"/>
      <c r="F26" s="68"/>
      <c r="G26" s="63"/>
      <c r="H26" s="40"/>
    </row>
    <row r="27" spans="1:8" ht="12.75" customHeight="1">
      <c r="A27" s="33"/>
      <c r="B27" s="34"/>
      <c r="C27" s="60"/>
      <c r="D27" s="137"/>
      <c r="E27" s="137"/>
      <c r="F27" s="137"/>
      <c r="G27" s="35"/>
      <c r="H27" s="22"/>
    </row>
    <row r="28" spans="1:8" ht="6.75" customHeight="1">
      <c r="A28" s="33"/>
      <c r="B28" s="34"/>
      <c r="C28" s="60"/>
      <c r="D28" s="54"/>
      <c r="E28" s="54"/>
      <c r="F28" s="54"/>
      <c r="G28" s="35"/>
      <c r="H28" s="22"/>
    </row>
    <row r="29" spans="1:8" ht="11.25" customHeight="1">
      <c r="A29" s="33"/>
      <c r="B29" s="34"/>
      <c r="C29" s="60"/>
      <c r="D29" s="54"/>
      <c r="E29" s="54"/>
      <c r="F29" s="54"/>
      <c r="G29" s="35"/>
      <c r="H29" s="22"/>
    </row>
    <row r="30" spans="1:8" ht="12.75" customHeight="1">
      <c r="A30" s="21"/>
      <c r="B30" s="9"/>
      <c r="C30" s="61"/>
      <c r="D30" s="138"/>
      <c r="E30" s="139"/>
      <c r="F30" s="139"/>
      <c r="G30" s="64"/>
      <c r="H30" s="22"/>
    </row>
    <row r="31" spans="1:10" ht="12.75" customHeight="1" thickBot="1">
      <c r="A31" s="23"/>
      <c r="B31" s="10"/>
      <c r="C31" s="62"/>
      <c r="D31" s="145"/>
      <c r="E31" s="145"/>
      <c r="F31" s="145"/>
      <c r="G31" s="64"/>
      <c r="H31" s="20"/>
      <c r="J31" s="1" t="s">
        <v>4</v>
      </c>
    </row>
    <row r="32" spans="1:8" ht="24" customHeight="1" thickBot="1">
      <c r="A32" s="24" t="s">
        <v>5</v>
      </c>
      <c r="B32" s="146" t="str">
        <f>CONCATENATE("****",UPPER(l_letras(H32)),"****")</f>
        <v>****UN MIL QUINIENTOS CUARENTA CON 62/100 DOLARES****</v>
      </c>
      <c r="C32" s="147"/>
      <c r="D32" s="147"/>
      <c r="E32" s="147"/>
      <c r="F32" s="147"/>
      <c r="G32" s="148"/>
      <c r="H32" s="53">
        <f>SUM(H12:H31)</f>
        <v>1540.62</v>
      </c>
    </row>
    <row r="33" spans="1:8" ht="12.75" customHeight="1">
      <c r="A33" s="149" t="s">
        <v>15</v>
      </c>
      <c r="B33" s="150"/>
      <c r="C33" s="150"/>
      <c r="D33" s="150"/>
      <c r="E33" s="150"/>
      <c r="F33" s="150"/>
      <c r="G33" s="150"/>
      <c r="H33" s="151"/>
    </row>
    <row r="34" spans="1:8" ht="12" customHeight="1" thickBot="1">
      <c r="A34" s="152"/>
      <c r="B34" s="153"/>
      <c r="C34" s="153"/>
      <c r="D34" s="153"/>
      <c r="E34" s="153"/>
      <c r="F34" s="153"/>
      <c r="G34" s="153"/>
      <c r="H34" s="154"/>
    </row>
    <row r="35" spans="1:8" ht="14.25">
      <c r="A35" s="25"/>
      <c r="B35" s="14"/>
      <c r="C35" s="14"/>
      <c r="D35" s="15"/>
      <c r="E35" s="16"/>
      <c r="F35" s="12"/>
      <c r="G35" s="13"/>
      <c r="H35" s="26"/>
    </row>
    <row r="36" spans="1:8" ht="14.25">
      <c r="A36" s="27"/>
      <c r="B36" s="3"/>
      <c r="C36" s="3"/>
      <c r="D36" s="4"/>
      <c r="E36" s="17"/>
      <c r="F36" s="11"/>
      <c r="G36" s="8"/>
      <c r="H36" s="28"/>
    </row>
    <row r="37" spans="1:8" ht="16.5" customHeight="1">
      <c r="A37" s="27"/>
      <c r="B37" s="3"/>
      <c r="C37" s="3"/>
      <c r="D37" s="4"/>
      <c r="E37" s="17"/>
      <c r="F37" s="11"/>
      <c r="G37" s="8"/>
      <c r="H37" s="28"/>
    </row>
    <row r="38" spans="1:8" ht="17.25" customHeight="1">
      <c r="A38" s="27"/>
      <c r="B38" s="3"/>
      <c r="C38" s="3"/>
      <c r="D38" s="4"/>
      <c r="E38" s="17"/>
      <c r="F38" s="11"/>
      <c r="G38" s="8"/>
      <c r="H38" s="28"/>
    </row>
    <row r="39" spans="1:8" ht="14.25">
      <c r="A39" s="27"/>
      <c r="B39" s="3"/>
      <c r="C39" s="3"/>
      <c r="D39" s="4"/>
      <c r="E39" s="17"/>
      <c r="F39" s="11"/>
      <c r="G39" s="8"/>
      <c r="H39" s="28"/>
    </row>
    <row r="40" spans="1:9" ht="20.25" customHeight="1">
      <c r="A40" s="125" t="s">
        <v>39</v>
      </c>
      <c r="B40" s="126"/>
      <c r="C40" s="126"/>
      <c r="D40" s="126"/>
      <c r="E40" s="127"/>
      <c r="F40" s="128" t="str">
        <f>+A8</f>
        <v>DPG, S.A. DE C.V.</v>
      </c>
      <c r="G40" s="129"/>
      <c r="H40" s="130"/>
      <c r="I40" s="3"/>
    </row>
    <row r="41" spans="1:9" ht="15.75" customHeight="1">
      <c r="A41" s="131" t="s">
        <v>21</v>
      </c>
      <c r="B41" s="132"/>
      <c r="C41" s="132"/>
      <c r="D41" s="132"/>
      <c r="E41" s="133"/>
      <c r="F41" s="134" t="s">
        <v>7</v>
      </c>
      <c r="G41" s="135"/>
      <c r="H41" s="136"/>
      <c r="I41" s="3"/>
    </row>
    <row r="42" spans="1:9" ht="14.25">
      <c r="A42" s="27"/>
      <c r="B42" s="3"/>
      <c r="C42" s="3"/>
      <c r="D42" s="4"/>
      <c r="E42" s="17"/>
      <c r="F42" s="11"/>
      <c r="G42" s="8"/>
      <c r="H42" s="28"/>
      <c r="I42" s="3"/>
    </row>
    <row r="43" spans="1:9" ht="15" thickBot="1">
      <c r="A43" s="140"/>
      <c r="B43" s="141"/>
      <c r="C43" s="141"/>
      <c r="D43" s="141"/>
      <c r="E43" s="29"/>
      <c r="F43" s="30"/>
      <c r="G43" s="31"/>
      <c r="H43" s="32"/>
      <c r="I43" s="3"/>
    </row>
    <row r="44" spans="1:9" ht="15" thickTop="1">
      <c r="A44" s="6"/>
      <c r="B44" s="3"/>
      <c r="C44" s="3"/>
      <c r="D44" s="4"/>
      <c r="E44" s="1"/>
      <c r="G44" s="18" t="s">
        <v>8</v>
      </c>
      <c r="I44" s="3"/>
    </row>
    <row r="45" spans="1:9" ht="14.25">
      <c r="A45" s="6"/>
      <c r="B45" s="3"/>
      <c r="C45" s="3"/>
      <c r="D45" s="4"/>
      <c r="E45" s="1"/>
      <c r="G45" s="18" t="s">
        <v>9</v>
      </c>
      <c r="I45" s="3"/>
    </row>
    <row r="46" spans="1:9" ht="15">
      <c r="A46" s="6"/>
      <c r="B46" s="3"/>
      <c r="C46" s="3"/>
      <c r="D46" s="4"/>
      <c r="E46" s="1"/>
      <c r="G46" s="18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39">
    <mergeCell ref="A43:D43"/>
    <mergeCell ref="C14:G14"/>
    <mergeCell ref="C15:G15"/>
    <mergeCell ref="C16:G16"/>
    <mergeCell ref="C17:G17"/>
    <mergeCell ref="C18:G18"/>
    <mergeCell ref="C19:G19"/>
    <mergeCell ref="D31:F31"/>
    <mergeCell ref="B32:G32"/>
    <mergeCell ref="A33:H34"/>
    <mergeCell ref="A40:E40"/>
    <mergeCell ref="F40:H40"/>
    <mergeCell ref="A41:E41"/>
    <mergeCell ref="F41:H41"/>
    <mergeCell ref="D22:F22"/>
    <mergeCell ref="D23:F23"/>
    <mergeCell ref="D24:F24"/>
    <mergeCell ref="D27:F27"/>
    <mergeCell ref="D30:F30"/>
    <mergeCell ref="D20:F20"/>
    <mergeCell ref="D21:F21"/>
    <mergeCell ref="A10:H10"/>
    <mergeCell ref="D11:F11"/>
    <mergeCell ref="D12:F12"/>
    <mergeCell ref="C13:G13"/>
    <mergeCell ref="A6:D6"/>
    <mergeCell ref="E6:F6"/>
    <mergeCell ref="G6:H7"/>
    <mergeCell ref="A7:D7"/>
    <mergeCell ref="E7:F7"/>
    <mergeCell ref="A8:F9"/>
    <mergeCell ref="G8:H8"/>
    <mergeCell ref="G9:H9"/>
    <mergeCell ref="A1:C1"/>
    <mergeCell ref="A2:H2"/>
    <mergeCell ref="A4:F4"/>
    <mergeCell ref="A5:D5"/>
    <mergeCell ref="E5:F5"/>
    <mergeCell ref="G5:H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8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1.8515625" style="0" customWidth="1"/>
    <col min="2" max="2" width="9.421875" style="0" customWidth="1"/>
    <col min="3" max="3" width="10.00390625" style="0" customWidth="1"/>
    <col min="4" max="4" width="33.00390625" style="0" customWidth="1"/>
    <col min="5" max="5" width="11.00390625" style="0" customWidth="1"/>
    <col min="6" max="6" width="10.00390625" style="0" customWidth="1"/>
    <col min="7" max="7" width="10.7109375" style="0" customWidth="1"/>
  </cols>
  <sheetData>
    <row r="1" ht="16.5" customHeight="1"/>
    <row r="4" spans="1:7" ht="30" customHeight="1">
      <c r="A4" s="158" t="s">
        <v>66</v>
      </c>
      <c r="B4" s="158"/>
      <c r="C4" s="158"/>
      <c r="D4" s="158"/>
      <c r="E4" s="158"/>
      <c r="F4" s="158"/>
      <c r="G4" s="158"/>
    </row>
    <row r="5" spans="1:7" ht="37.5" customHeight="1">
      <c r="A5" s="71" t="s">
        <v>57</v>
      </c>
      <c r="B5" s="71" t="s">
        <v>58</v>
      </c>
      <c r="C5" s="71" t="s">
        <v>59</v>
      </c>
      <c r="D5" s="71" t="s">
        <v>60</v>
      </c>
      <c r="E5" s="71" t="s">
        <v>3</v>
      </c>
      <c r="F5" s="71" t="s">
        <v>61</v>
      </c>
      <c r="G5" s="71" t="s">
        <v>62</v>
      </c>
    </row>
    <row r="6" spans="1:7" ht="24">
      <c r="A6" s="78">
        <v>1</v>
      </c>
      <c r="B6" s="76">
        <v>240</v>
      </c>
      <c r="C6" s="56" t="s">
        <v>40</v>
      </c>
      <c r="D6" s="57" t="s">
        <v>41</v>
      </c>
      <c r="E6" s="77">
        <v>54105</v>
      </c>
      <c r="F6" s="74">
        <v>2.77</v>
      </c>
      <c r="G6" s="74">
        <f aca="true" t="shared" si="0" ref="G6:G14">+B6*F6</f>
        <v>664.8</v>
      </c>
    </row>
    <row r="7" spans="1:7" ht="20.25" customHeight="1">
      <c r="A7" s="78">
        <v>3</v>
      </c>
      <c r="B7" s="79">
        <v>2000</v>
      </c>
      <c r="C7" s="56" t="s">
        <v>31</v>
      </c>
      <c r="D7" s="57" t="s">
        <v>42</v>
      </c>
      <c r="E7" s="77">
        <v>54105</v>
      </c>
      <c r="F7" s="74">
        <v>0.04</v>
      </c>
      <c r="G7" s="74">
        <f t="shared" si="0"/>
        <v>80</v>
      </c>
    </row>
    <row r="8" spans="1:7" ht="18.75" customHeight="1">
      <c r="A8" s="78">
        <v>4</v>
      </c>
      <c r="B8" s="79">
        <v>1000</v>
      </c>
      <c r="C8" s="56" t="s">
        <v>31</v>
      </c>
      <c r="D8" s="57" t="s">
        <v>43</v>
      </c>
      <c r="E8" s="77">
        <v>54105</v>
      </c>
      <c r="F8" s="74">
        <v>0.05</v>
      </c>
      <c r="G8" s="74">
        <f t="shared" si="0"/>
        <v>50</v>
      </c>
    </row>
    <row r="9" spans="1:7" ht="36">
      <c r="A9" s="78">
        <v>11</v>
      </c>
      <c r="B9" s="76">
        <v>15</v>
      </c>
      <c r="C9" s="56" t="s">
        <v>44</v>
      </c>
      <c r="D9" s="57" t="s">
        <v>45</v>
      </c>
      <c r="E9" s="77">
        <v>54114</v>
      </c>
      <c r="F9" s="74">
        <v>2.45</v>
      </c>
      <c r="G9" s="74">
        <f t="shared" si="0"/>
        <v>36.75</v>
      </c>
    </row>
    <row r="10" spans="1:7" ht="36">
      <c r="A10" s="78">
        <v>12</v>
      </c>
      <c r="B10" s="76">
        <v>15</v>
      </c>
      <c r="C10" s="56" t="s">
        <v>44</v>
      </c>
      <c r="D10" s="57" t="s">
        <v>46</v>
      </c>
      <c r="E10" s="77">
        <v>54114</v>
      </c>
      <c r="F10" s="74">
        <v>2.45</v>
      </c>
      <c r="G10" s="74">
        <f t="shared" si="0"/>
        <v>36.75</v>
      </c>
    </row>
    <row r="11" spans="1:7" ht="36">
      <c r="A11" s="78">
        <v>13</v>
      </c>
      <c r="B11" s="76">
        <v>10</v>
      </c>
      <c r="C11" s="56" t="s">
        <v>44</v>
      </c>
      <c r="D11" s="57" t="s">
        <v>47</v>
      </c>
      <c r="E11" s="77">
        <v>54114</v>
      </c>
      <c r="F11" s="74">
        <v>2.45</v>
      </c>
      <c r="G11" s="74">
        <f t="shared" si="0"/>
        <v>24.5</v>
      </c>
    </row>
    <row r="12" spans="1:7" ht="24">
      <c r="A12" s="78">
        <v>27</v>
      </c>
      <c r="B12" s="76">
        <v>15</v>
      </c>
      <c r="C12" s="56" t="s">
        <v>32</v>
      </c>
      <c r="D12" s="57" t="s">
        <v>48</v>
      </c>
      <c r="E12" s="77">
        <v>54114</v>
      </c>
      <c r="F12" s="74">
        <v>0.75</v>
      </c>
      <c r="G12" s="74">
        <f t="shared" si="0"/>
        <v>11.25</v>
      </c>
    </row>
    <row r="13" spans="1:7" ht="24">
      <c r="A13" s="81">
        <v>30</v>
      </c>
      <c r="B13" s="80">
        <v>24</v>
      </c>
      <c r="C13" s="69" t="s">
        <v>31</v>
      </c>
      <c r="D13" s="70" t="s">
        <v>49</v>
      </c>
      <c r="E13" s="77">
        <v>54114</v>
      </c>
      <c r="F13" s="75">
        <v>0.65</v>
      </c>
      <c r="G13" s="74">
        <f t="shared" si="0"/>
        <v>15.600000000000001</v>
      </c>
    </row>
    <row r="14" spans="1:7" ht="24">
      <c r="A14" s="81">
        <v>31</v>
      </c>
      <c r="B14" s="80">
        <v>24</v>
      </c>
      <c r="C14" s="69" t="s">
        <v>31</v>
      </c>
      <c r="D14" s="70" t="s">
        <v>50</v>
      </c>
      <c r="E14" s="77">
        <v>54114</v>
      </c>
      <c r="F14" s="75">
        <v>0.58</v>
      </c>
      <c r="G14" s="74">
        <f t="shared" si="0"/>
        <v>13.919999999999998</v>
      </c>
    </row>
    <row r="15" spans="1:7" ht="14.25">
      <c r="A15" s="156" t="s">
        <v>34</v>
      </c>
      <c r="B15" s="156"/>
      <c r="C15" s="156"/>
      <c r="D15" s="156"/>
      <c r="E15" s="156"/>
      <c r="F15" s="156"/>
      <c r="G15" s="73">
        <f>SUM(G6:G14)</f>
        <v>933.5699999999999</v>
      </c>
    </row>
    <row r="16" spans="1:7" ht="12.75">
      <c r="A16" s="157" t="s">
        <v>35</v>
      </c>
      <c r="B16" s="157"/>
      <c r="C16" s="157"/>
      <c r="D16" s="157"/>
      <c r="E16" s="157"/>
      <c r="F16" s="157"/>
      <c r="G16" s="157"/>
    </row>
    <row r="17" spans="1:7" ht="29.25" customHeight="1">
      <c r="A17" s="78">
        <v>43</v>
      </c>
      <c r="B17" s="76">
        <v>90</v>
      </c>
      <c r="C17" s="56" t="s">
        <v>40</v>
      </c>
      <c r="D17" s="57" t="s">
        <v>51</v>
      </c>
      <c r="E17" s="77">
        <v>54105</v>
      </c>
      <c r="F17" s="74">
        <v>2.77</v>
      </c>
      <c r="G17" s="74">
        <f aca="true" t="shared" si="1" ref="G17:G25">+B17*F17</f>
        <v>249.3</v>
      </c>
    </row>
    <row r="18" spans="1:7" ht="24.75" customHeight="1">
      <c r="A18" s="78">
        <v>45</v>
      </c>
      <c r="B18" s="76">
        <v>500</v>
      </c>
      <c r="C18" s="56" t="s">
        <v>31</v>
      </c>
      <c r="D18" s="57" t="s">
        <v>52</v>
      </c>
      <c r="E18" s="77">
        <v>54105</v>
      </c>
      <c r="F18" s="74">
        <v>0.04</v>
      </c>
      <c r="G18" s="74">
        <f t="shared" si="1"/>
        <v>20</v>
      </c>
    </row>
    <row r="19" spans="1:7" ht="23.25" customHeight="1">
      <c r="A19" s="78">
        <v>46</v>
      </c>
      <c r="B19" s="76">
        <v>300</v>
      </c>
      <c r="C19" s="56" t="s">
        <v>31</v>
      </c>
      <c r="D19" s="57" t="s">
        <v>53</v>
      </c>
      <c r="E19" s="77">
        <v>54105</v>
      </c>
      <c r="F19" s="74">
        <v>0.05</v>
      </c>
      <c r="G19" s="74">
        <f t="shared" si="1"/>
        <v>15</v>
      </c>
    </row>
    <row r="20" spans="1:7" ht="36">
      <c r="A20" s="78">
        <v>52</v>
      </c>
      <c r="B20" s="76">
        <v>50</v>
      </c>
      <c r="C20" s="56" t="s">
        <v>44</v>
      </c>
      <c r="D20" s="57" t="s">
        <v>45</v>
      </c>
      <c r="E20" s="77">
        <v>54114</v>
      </c>
      <c r="F20" s="74">
        <v>2.45</v>
      </c>
      <c r="G20" s="74">
        <f t="shared" si="1"/>
        <v>122.50000000000001</v>
      </c>
    </row>
    <row r="21" spans="1:7" ht="36">
      <c r="A21" s="78">
        <v>53</v>
      </c>
      <c r="B21" s="76">
        <v>50</v>
      </c>
      <c r="C21" s="56" t="s">
        <v>44</v>
      </c>
      <c r="D21" s="57" t="s">
        <v>46</v>
      </c>
      <c r="E21" s="77">
        <v>54114</v>
      </c>
      <c r="F21" s="74">
        <v>2.45</v>
      </c>
      <c r="G21" s="74">
        <f t="shared" si="1"/>
        <v>122.50000000000001</v>
      </c>
    </row>
    <row r="22" spans="1:7" ht="36">
      <c r="A22" s="78">
        <v>54</v>
      </c>
      <c r="B22" s="76">
        <v>10</v>
      </c>
      <c r="C22" s="56" t="s">
        <v>44</v>
      </c>
      <c r="D22" s="57" t="s">
        <v>47</v>
      </c>
      <c r="E22" s="77">
        <v>54114</v>
      </c>
      <c r="F22" s="74">
        <v>2.45</v>
      </c>
      <c r="G22" s="74">
        <f t="shared" si="1"/>
        <v>24.5</v>
      </c>
    </row>
    <row r="23" spans="1:7" ht="24">
      <c r="A23" s="78">
        <v>61</v>
      </c>
      <c r="B23" s="76">
        <v>30</v>
      </c>
      <c r="C23" s="56" t="s">
        <v>32</v>
      </c>
      <c r="D23" s="57" t="s">
        <v>48</v>
      </c>
      <c r="E23" s="77">
        <v>54114</v>
      </c>
      <c r="F23" s="74">
        <v>0.75</v>
      </c>
      <c r="G23" s="74">
        <f t="shared" si="1"/>
        <v>22.5</v>
      </c>
    </row>
    <row r="24" spans="1:7" ht="24">
      <c r="A24" s="78">
        <v>66</v>
      </c>
      <c r="B24" s="76">
        <v>25</v>
      </c>
      <c r="C24" s="56" t="s">
        <v>31</v>
      </c>
      <c r="D24" s="57" t="s">
        <v>54</v>
      </c>
      <c r="E24" s="77">
        <v>54114</v>
      </c>
      <c r="F24" s="74">
        <v>0.65</v>
      </c>
      <c r="G24" s="74">
        <f t="shared" si="1"/>
        <v>16.25</v>
      </c>
    </row>
    <row r="25" spans="1:7" ht="24">
      <c r="A25" s="78">
        <v>67</v>
      </c>
      <c r="B25" s="76">
        <v>25</v>
      </c>
      <c r="C25" s="56" t="s">
        <v>31</v>
      </c>
      <c r="D25" s="57" t="s">
        <v>55</v>
      </c>
      <c r="E25" s="77">
        <v>54114</v>
      </c>
      <c r="F25" s="74">
        <v>0.58</v>
      </c>
      <c r="G25" s="74">
        <f t="shared" si="1"/>
        <v>14.499999999999998</v>
      </c>
    </row>
    <row r="26" spans="1:7" ht="14.25">
      <c r="A26" s="155" t="s">
        <v>36</v>
      </c>
      <c r="B26" s="155"/>
      <c r="C26" s="155"/>
      <c r="D26" s="155"/>
      <c r="E26" s="155"/>
      <c r="F26" s="155"/>
      <c r="G26" s="58">
        <f>SUM(G17:G25)</f>
        <v>607.0500000000001</v>
      </c>
    </row>
    <row r="27" spans="1:7" ht="19.5" customHeight="1">
      <c r="A27" s="155" t="s">
        <v>63</v>
      </c>
      <c r="B27" s="155"/>
      <c r="C27" s="155"/>
      <c r="D27" s="155"/>
      <c r="E27" s="155"/>
      <c r="F27" s="155"/>
      <c r="G27" s="58">
        <f>+G15+G26</f>
        <v>1540.62</v>
      </c>
    </row>
    <row r="28" ht="12.75">
      <c r="G28" s="72"/>
    </row>
  </sheetData>
  <sheetProtection/>
  <mergeCells count="5">
    <mergeCell ref="A26:F26"/>
    <mergeCell ref="A15:F15"/>
    <mergeCell ref="A16:G16"/>
    <mergeCell ref="A4:G4"/>
    <mergeCell ref="A27:F2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2020-08-19T02:45:31Z</cp:lastPrinted>
  <dcterms:created xsi:type="dcterms:W3CDTF">2008-01-11T19:40:26Z</dcterms:created>
  <dcterms:modified xsi:type="dcterms:W3CDTF">2020-10-07T16:39:01Z</dcterms:modified>
  <cp:category/>
  <cp:version/>
  <cp:contentType/>
  <cp:contentStatus/>
</cp:coreProperties>
</file>